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heme/themeOverride1.xml" ContentType="application/vnd.openxmlformats-officedocument.themeOverride+xml"/>
  <Override PartName="/xl/charts/chart3.xml" ContentType="application/vnd.openxmlformats-officedocument.drawingml.chart+xml"/>
  <Override PartName="/xl/theme/themeOverride2.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C:\Users\MPUTRAYA\Documents\!PROJECT\BMI\REPORTS\Monthly Report\"/>
    </mc:Choice>
  </mc:AlternateContent>
  <xr:revisionPtr revIDLastSave="0" documentId="13_ncr:1_{8D61B06C-4847-4999-8FD0-3230FEED376F}" xr6:coauthVersionLast="47" xr6:coauthVersionMax="47" xr10:uidLastSave="{00000000-0000-0000-0000-000000000000}"/>
  <bookViews>
    <workbookView xWindow="-120" yWindow="-120" windowWidth="29040" windowHeight="15720" activeTab="1" xr2:uid="{00000000-000D-0000-FFFF-FFFF00000000}"/>
  </bookViews>
  <sheets>
    <sheet name="EOD" sheetId="1" r:id="rId1"/>
    <sheet name="FCUBS Growth" sheetId="3" r:id="rId2"/>
    <sheet name="DB Growth" sheetId="6" r:id="rId3"/>
    <sheet name="Sheet1" sheetId="11" r:id="rId4"/>
    <sheet name="IT HelpDesk" sheetId="7" r:id="rId5"/>
    <sheet name="2020 HelpDesk" sheetId="10" r:id="rId6"/>
    <sheet name="MOS" sheetId="8" r:id="rId7"/>
    <sheet name="RFC" sheetId="9" r:id="rId8"/>
    <sheet name="EOY 2018" sheetId="4" r:id="rId9"/>
  </sheets>
  <definedNames>
    <definedName name="_xlnm._FilterDatabase" localSheetId="4" hidden="1">'IT HelpDesk'!$A$504:$C$1611</definedName>
    <definedName name="_xlnm._FilterDatabase" localSheetId="6" hidden="1">MOS!$A$1:$V$1026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6" l="1"/>
  <c r="G9" i="6"/>
  <c r="F9" i="6"/>
  <c r="E9" i="6"/>
  <c r="D9" i="6"/>
  <c r="C9" i="6"/>
  <c r="B9" i="6"/>
  <c r="C4" i="6"/>
  <c r="D1245" i="1"/>
  <c r="D1246" i="1"/>
  <c r="D1247" i="1"/>
  <c r="D1248" i="1"/>
  <c r="D1249" i="1"/>
  <c r="D1250" i="1"/>
  <c r="D1251" i="1"/>
  <c r="D1252" i="1"/>
  <c r="D1253" i="1"/>
  <c r="D1254" i="1"/>
  <c r="D1255" i="1"/>
  <c r="D1256" i="1"/>
  <c r="D1257" i="1"/>
  <c r="D1258" i="1"/>
  <c r="D1259" i="1"/>
  <c r="D1260" i="1"/>
  <c r="D1261" i="1"/>
  <c r="D1262" i="1"/>
  <c r="D1263" i="1"/>
  <c r="H3" i="6"/>
  <c r="D1223" i="1"/>
  <c r="D1224" i="1"/>
  <c r="D1225" i="1"/>
  <c r="D1226" i="1"/>
  <c r="D1227" i="1"/>
  <c r="D1228" i="1"/>
  <c r="D1229" i="1"/>
  <c r="D1230" i="1"/>
  <c r="D1231" i="1"/>
  <c r="D1232" i="1"/>
  <c r="D1233" i="1"/>
  <c r="D1234" i="1"/>
  <c r="D1235" i="1"/>
  <c r="D1236" i="1"/>
  <c r="D1237" i="1"/>
  <c r="D1238" i="1"/>
  <c r="D1239" i="1"/>
  <c r="D1240" i="1"/>
  <c r="D1241" i="1"/>
  <c r="D1242" i="1"/>
  <c r="D1243" i="1"/>
  <c r="D1244" i="1"/>
  <c r="D1201" i="1"/>
  <c r="D1202" i="1"/>
  <c r="D1203" i="1"/>
  <c r="D1204" i="1"/>
  <c r="D1205" i="1"/>
  <c r="D1206" i="1"/>
  <c r="D1207" i="1"/>
  <c r="D1208" i="1"/>
  <c r="D1209" i="1"/>
  <c r="D1210" i="1"/>
  <c r="D1211" i="1"/>
  <c r="D1212" i="1"/>
  <c r="D1213" i="1"/>
  <c r="D1214" i="1"/>
  <c r="D1215" i="1"/>
  <c r="D1216" i="1"/>
  <c r="D1217" i="1"/>
  <c r="D1218" i="1"/>
  <c r="D1219" i="1"/>
  <c r="D1220" i="1"/>
  <c r="D1221" i="1"/>
  <c r="D1222" i="1"/>
  <c r="D1181" i="1" l="1"/>
  <c r="D1182" i="1"/>
  <c r="D1183" i="1"/>
  <c r="D1184" i="1"/>
  <c r="D1185" i="1"/>
  <c r="D1186" i="1"/>
  <c r="D1187" i="1"/>
  <c r="D1188" i="1"/>
  <c r="D1189" i="1"/>
  <c r="D1190" i="1"/>
  <c r="D1191" i="1"/>
  <c r="D1192" i="1"/>
  <c r="D1193" i="1"/>
  <c r="D1194" i="1"/>
  <c r="D1195" i="1"/>
  <c r="D1196" i="1"/>
  <c r="D1197" i="1"/>
  <c r="D1198" i="1"/>
  <c r="D1199" i="1"/>
  <c r="D1200" i="1"/>
  <c r="D1159" i="1"/>
  <c r="D1160" i="1"/>
  <c r="D1161" i="1"/>
  <c r="D1162" i="1"/>
  <c r="D1163" i="1"/>
  <c r="D1164" i="1"/>
  <c r="D1165" i="1"/>
  <c r="D1166" i="1"/>
  <c r="D1167" i="1"/>
  <c r="D1168" i="1"/>
  <c r="D1169" i="1"/>
  <c r="D1170" i="1"/>
  <c r="D1171" i="1"/>
  <c r="D1172" i="1"/>
  <c r="D1173" i="1"/>
  <c r="D1174" i="1"/>
  <c r="D1175" i="1"/>
  <c r="D1176" i="1"/>
  <c r="D1177" i="1"/>
  <c r="D1178" i="1"/>
  <c r="D1179" i="1"/>
  <c r="D1180" i="1"/>
  <c r="D1158" i="1"/>
  <c r="D1157" i="1"/>
  <c r="D1156" i="1"/>
  <c r="D1155" i="1"/>
  <c r="D1154" i="1"/>
  <c r="D1153" i="1"/>
  <c r="D1152" i="1"/>
  <c r="D1151" i="1"/>
  <c r="D1150" i="1"/>
  <c r="D1149" i="1"/>
  <c r="D1148" i="1"/>
  <c r="D1147" i="1"/>
  <c r="D1146" i="1"/>
  <c r="D1145" i="1"/>
  <c r="D1144" i="1"/>
  <c r="D1143" i="1"/>
  <c r="D1142" i="1"/>
  <c r="D1141" i="1"/>
  <c r="D1140" i="1"/>
  <c r="D1139" i="1"/>
  <c r="J4" i="6"/>
  <c r="D1138" i="1"/>
  <c r="D1137" i="1"/>
  <c r="D1136" i="1"/>
  <c r="D1135" i="1"/>
  <c r="D1134" i="1"/>
  <c r="D1133" i="1"/>
  <c r="D1132" i="1"/>
  <c r="D1131" i="1"/>
  <c r="D1130" i="1"/>
  <c r="D1129" i="1"/>
  <c r="D1128" i="1"/>
  <c r="D1127" i="1"/>
  <c r="D1126" i="1"/>
  <c r="D1125" i="1"/>
  <c r="D1124" i="1"/>
  <c r="D1123" i="1"/>
  <c r="D1122" i="1"/>
  <c r="D1101" i="1"/>
  <c r="D1102" i="1"/>
  <c r="D1103" i="1"/>
  <c r="D1104" i="1"/>
  <c r="D1105" i="1"/>
  <c r="D1106" i="1"/>
  <c r="D1107" i="1"/>
  <c r="D1108" i="1"/>
  <c r="D1109" i="1"/>
  <c r="D1110" i="1"/>
  <c r="D1111" i="1"/>
  <c r="D1112" i="1"/>
  <c r="D1113" i="1"/>
  <c r="D1114" i="1"/>
  <c r="D1115" i="1"/>
  <c r="D1116" i="1"/>
  <c r="D1117" i="1"/>
  <c r="D1118" i="1"/>
  <c r="D1119" i="1"/>
  <c r="D1120" i="1"/>
  <c r="D1121" i="1"/>
  <c r="D1087" i="1" l="1"/>
  <c r="D1088" i="1"/>
  <c r="D1089" i="1"/>
  <c r="D1090" i="1"/>
  <c r="D1091" i="1"/>
  <c r="D1092" i="1"/>
  <c r="D1093" i="1"/>
  <c r="D1094" i="1"/>
  <c r="D1095" i="1"/>
  <c r="D1096" i="1"/>
  <c r="D1097" i="1"/>
  <c r="D1098" i="1"/>
  <c r="D1099" i="1"/>
  <c r="D1100" i="1"/>
  <c r="D1066" i="1"/>
  <c r="D1067" i="1"/>
  <c r="D1068" i="1"/>
  <c r="D1069" i="1"/>
  <c r="D1070" i="1"/>
  <c r="D1071" i="1"/>
  <c r="D1072" i="1"/>
  <c r="D1073" i="1"/>
  <c r="D1074" i="1"/>
  <c r="D1075" i="1"/>
  <c r="D1076" i="1"/>
  <c r="D1077" i="1"/>
  <c r="D1078" i="1"/>
  <c r="D1079" i="1"/>
  <c r="D1080" i="1"/>
  <c r="D1081" i="1"/>
  <c r="D1082" i="1"/>
  <c r="D1083" i="1"/>
  <c r="D1084" i="1"/>
  <c r="D1085" i="1"/>
  <c r="D1086" i="1"/>
  <c r="D1046" i="1"/>
  <c r="D1047" i="1"/>
  <c r="D1048" i="1"/>
  <c r="D1049" i="1"/>
  <c r="D1050" i="1"/>
  <c r="D1051" i="1"/>
  <c r="D1052" i="1"/>
  <c r="D1053" i="1"/>
  <c r="D1054" i="1"/>
  <c r="D1055" i="1"/>
  <c r="D1056" i="1"/>
  <c r="D1057" i="1"/>
  <c r="D1058" i="1"/>
  <c r="D1059" i="1"/>
  <c r="D1060" i="1"/>
  <c r="D1061" i="1"/>
  <c r="D1062" i="1"/>
  <c r="D1063" i="1"/>
  <c r="D1064" i="1"/>
  <c r="D1065" i="1"/>
  <c r="D1025" i="1"/>
  <c r="D1026" i="1"/>
  <c r="D1027" i="1"/>
  <c r="D1028" i="1"/>
  <c r="D1029" i="1"/>
  <c r="D1030" i="1"/>
  <c r="D1031" i="1"/>
  <c r="D1032" i="1"/>
  <c r="D1033" i="1"/>
  <c r="D1034" i="1"/>
  <c r="D1035" i="1"/>
  <c r="D1036" i="1"/>
  <c r="D1037" i="1"/>
  <c r="D1038" i="1"/>
  <c r="D1039" i="1"/>
  <c r="D1040" i="1"/>
  <c r="D1041" i="1"/>
  <c r="D1042" i="1"/>
  <c r="D1043" i="1"/>
  <c r="D1044" i="1"/>
  <c r="D1045" i="1"/>
  <c r="D1003" i="1" l="1"/>
  <c r="D1004" i="1"/>
  <c r="D1005" i="1"/>
  <c r="D1006" i="1"/>
  <c r="D1007" i="1"/>
  <c r="D1008" i="1"/>
  <c r="D1009" i="1"/>
  <c r="D1010" i="1"/>
  <c r="D1011" i="1"/>
  <c r="D1012" i="1"/>
  <c r="D1013" i="1"/>
  <c r="D1014" i="1"/>
  <c r="D1015" i="1"/>
  <c r="D1016" i="1"/>
  <c r="D1017" i="1"/>
  <c r="D1018" i="1"/>
  <c r="D1019" i="1"/>
  <c r="D1020" i="1"/>
  <c r="D1021" i="1"/>
  <c r="D1022" i="1"/>
  <c r="D1023" i="1"/>
  <c r="D1024" i="1"/>
  <c r="D981" i="1"/>
  <c r="D982" i="1"/>
  <c r="D983" i="1"/>
  <c r="D984" i="1"/>
  <c r="D985" i="1"/>
  <c r="D986" i="1"/>
  <c r="D987" i="1"/>
  <c r="D988" i="1"/>
  <c r="D989" i="1"/>
  <c r="D990" i="1"/>
  <c r="D991" i="1"/>
  <c r="D992" i="1"/>
  <c r="D993" i="1"/>
  <c r="D994" i="1"/>
  <c r="D995" i="1"/>
  <c r="D996" i="1"/>
  <c r="D997" i="1"/>
  <c r="D998" i="1"/>
  <c r="D999" i="1"/>
  <c r="D1000" i="1"/>
  <c r="D1001" i="1"/>
  <c r="D1002" i="1"/>
  <c r="D980" i="1" l="1"/>
  <c r="D979" i="1"/>
  <c r="D978" i="1"/>
  <c r="D977" i="1"/>
  <c r="D976" i="1"/>
  <c r="D975" i="1"/>
  <c r="D974" i="1"/>
  <c r="D973" i="1"/>
  <c r="D972" i="1"/>
  <c r="D971" i="1"/>
  <c r="D970" i="1"/>
  <c r="D969" i="1"/>
  <c r="D968" i="1"/>
  <c r="D967" i="1"/>
  <c r="D966" i="1"/>
  <c r="D965" i="1"/>
  <c r="D964" i="1"/>
  <c r="D963" i="1"/>
  <c r="D962" i="1"/>
  <c r="D961" i="1"/>
  <c r="D960" i="1"/>
  <c r="D938" i="1" l="1"/>
  <c r="D939" i="1"/>
  <c r="D940" i="1"/>
  <c r="D941" i="1"/>
  <c r="D942" i="1"/>
  <c r="D943" i="1"/>
  <c r="D944" i="1"/>
  <c r="D945" i="1"/>
  <c r="D946" i="1"/>
  <c r="D947" i="1"/>
  <c r="D948" i="1"/>
  <c r="D949" i="1"/>
  <c r="D950" i="1"/>
  <c r="D951" i="1"/>
  <c r="D952" i="1"/>
  <c r="D953" i="1"/>
  <c r="D954" i="1"/>
  <c r="D955" i="1"/>
  <c r="D956" i="1"/>
  <c r="D957" i="1"/>
  <c r="D958" i="1"/>
  <c r="D959" i="1"/>
  <c r="D937" i="1"/>
  <c r="D936" i="1"/>
  <c r="D935" i="1"/>
  <c r="D934" i="1"/>
  <c r="D933" i="1"/>
  <c r="D932" i="1"/>
  <c r="D931" i="1"/>
  <c r="D930" i="1"/>
  <c r="D929" i="1"/>
  <c r="D928" i="1"/>
  <c r="D927" i="1"/>
  <c r="D926" i="1"/>
  <c r="D925" i="1"/>
  <c r="D924" i="1"/>
  <c r="D923" i="1"/>
  <c r="D922" i="1"/>
  <c r="D921" i="1"/>
  <c r="D920" i="1"/>
  <c r="D919" i="1"/>
  <c r="D918" i="1"/>
  <c r="D917" i="1"/>
  <c r="D916" i="1"/>
  <c r="D895" i="1"/>
  <c r="D896" i="1"/>
  <c r="D897" i="1"/>
  <c r="D898" i="1"/>
  <c r="D899" i="1"/>
  <c r="D900" i="1"/>
  <c r="D901" i="1"/>
  <c r="D902" i="1"/>
  <c r="D903" i="1"/>
  <c r="D904" i="1"/>
  <c r="D905" i="1"/>
  <c r="D906" i="1"/>
  <c r="D907" i="1"/>
  <c r="D908" i="1"/>
  <c r="D909" i="1"/>
  <c r="D910" i="1"/>
  <c r="D911" i="1"/>
  <c r="D912" i="1"/>
  <c r="D913" i="1"/>
  <c r="D914" i="1"/>
  <c r="D915" i="1"/>
  <c r="D874" i="1"/>
  <c r="D875" i="1"/>
  <c r="D876" i="1"/>
  <c r="D877" i="1"/>
  <c r="D878" i="1"/>
  <c r="D879" i="1"/>
  <c r="D880" i="1"/>
  <c r="D881" i="1"/>
  <c r="D882" i="1"/>
  <c r="D883" i="1"/>
  <c r="D884" i="1"/>
  <c r="D885" i="1"/>
  <c r="D886" i="1"/>
  <c r="D887" i="1"/>
  <c r="D888" i="1"/>
  <c r="D889" i="1"/>
  <c r="D890" i="1"/>
  <c r="D891" i="1"/>
  <c r="D892" i="1"/>
  <c r="D893" i="1"/>
  <c r="D894" i="1"/>
  <c r="D859" i="1"/>
  <c r="D860" i="1"/>
  <c r="D861" i="1"/>
  <c r="D862" i="1"/>
  <c r="D863" i="1"/>
  <c r="D864" i="1"/>
  <c r="D865" i="1"/>
  <c r="D866" i="1"/>
  <c r="D867" i="1"/>
  <c r="D868" i="1"/>
  <c r="D869" i="1"/>
  <c r="D870" i="1"/>
  <c r="D871" i="1"/>
  <c r="D872" i="1"/>
  <c r="D873" i="1"/>
  <c r="D840" i="1"/>
  <c r="D841" i="1"/>
  <c r="D842" i="1"/>
  <c r="D843" i="1"/>
  <c r="D844" i="1"/>
  <c r="D845" i="1"/>
  <c r="D846" i="1"/>
  <c r="D847" i="1"/>
  <c r="D848" i="1"/>
  <c r="D849" i="1"/>
  <c r="D850" i="1"/>
  <c r="D851" i="1"/>
  <c r="D852" i="1"/>
  <c r="D853" i="1"/>
  <c r="D854" i="1"/>
  <c r="D855" i="1"/>
  <c r="D856" i="1"/>
  <c r="D857" i="1"/>
  <c r="D858" i="1"/>
  <c r="D820" i="1"/>
  <c r="D821" i="1"/>
  <c r="D822" i="1"/>
  <c r="D823" i="1"/>
  <c r="D824" i="1"/>
  <c r="D825" i="1"/>
  <c r="D826" i="1"/>
  <c r="D827" i="1"/>
  <c r="D828" i="1"/>
  <c r="D829" i="1"/>
  <c r="D830" i="1"/>
  <c r="D831" i="1"/>
  <c r="D832" i="1"/>
  <c r="D833" i="1"/>
  <c r="D834" i="1"/>
  <c r="D835" i="1"/>
  <c r="D836" i="1"/>
  <c r="D837" i="1"/>
  <c r="D838" i="1"/>
  <c r="D839" i="1"/>
  <c r="D802" i="1"/>
  <c r="D803" i="1"/>
  <c r="D804" i="1"/>
  <c r="D805" i="1"/>
  <c r="D806" i="1"/>
  <c r="D807" i="1"/>
  <c r="D808" i="1"/>
  <c r="D809" i="1"/>
  <c r="D810" i="1"/>
  <c r="D811" i="1"/>
  <c r="D812" i="1"/>
  <c r="D813" i="1"/>
  <c r="D814" i="1"/>
  <c r="D815" i="1"/>
  <c r="D816" i="1"/>
  <c r="D817" i="1"/>
  <c r="D818" i="1"/>
  <c r="D819" i="1"/>
  <c r="D781" i="1" l="1"/>
  <c r="D782" i="1"/>
  <c r="D783" i="1"/>
  <c r="D784" i="1"/>
  <c r="D785" i="1"/>
  <c r="D786" i="1"/>
  <c r="D787" i="1"/>
  <c r="D788" i="1"/>
  <c r="D789" i="1"/>
  <c r="D790" i="1"/>
  <c r="D791" i="1"/>
  <c r="D792" i="1"/>
  <c r="D793" i="1"/>
  <c r="D794" i="1"/>
  <c r="D795" i="1"/>
  <c r="D796" i="1"/>
  <c r="D797" i="1"/>
  <c r="D798" i="1"/>
  <c r="D799" i="1"/>
  <c r="D800" i="1"/>
  <c r="D801" i="1"/>
  <c r="D780" i="1"/>
  <c r="D779" i="1"/>
  <c r="D778" i="1"/>
  <c r="D777" i="1"/>
  <c r="D776" i="1"/>
  <c r="D775" i="1"/>
  <c r="D774" i="1"/>
  <c r="D773" i="1"/>
  <c r="D772" i="1"/>
  <c r="D771" i="1"/>
  <c r="D770" i="1"/>
  <c r="D769" i="1"/>
  <c r="D768" i="1"/>
  <c r="D767" i="1"/>
  <c r="D766" i="1"/>
  <c r="D765" i="1"/>
  <c r="D764" i="1"/>
  <c r="D763" i="1"/>
  <c r="D762" i="1"/>
  <c r="D761" i="1"/>
  <c r="D760" i="1"/>
  <c r="D759" i="1"/>
  <c r="D758" i="1"/>
  <c r="D736" i="1"/>
  <c r="D737" i="1"/>
  <c r="D738" i="1"/>
  <c r="D739" i="1"/>
  <c r="D740" i="1"/>
  <c r="D741" i="1"/>
  <c r="D742" i="1"/>
  <c r="D743" i="1"/>
  <c r="D744" i="1"/>
  <c r="D745" i="1"/>
  <c r="D746" i="1"/>
  <c r="D747" i="1"/>
  <c r="D748" i="1"/>
  <c r="D749" i="1"/>
  <c r="D750" i="1"/>
  <c r="D751" i="1"/>
  <c r="D752" i="1"/>
  <c r="D753" i="1"/>
  <c r="D754" i="1"/>
  <c r="D755" i="1"/>
  <c r="D756" i="1"/>
  <c r="D757" i="1"/>
  <c r="D716" i="1"/>
  <c r="D717" i="1"/>
  <c r="D718" i="1"/>
  <c r="D719" i="1"/>
  <c r="D720" i="1"/>
  <c r="D721" i="1"/>
  <c r="D722" i="1"/>
  <c r="D723" i="1"/>
  <c r="D724" i="1"/>
  <c r="D725" i="1"/>
  <c r="D726" i="1"/>
  <c r="D727" i="1"/>
  <c r="D728" i="1"/>
  <c r="D729" i="1"/>
  <c r="D730" i="1"/>
  <c r="D731" i="1"/>
  <c r="D732" i="1"/>
  <c r="D733" i="1"/>
  <c r="D734" i="1"/>
  <c r="D735" i="1"/>
  <c r="B884" i="7"/>
  <c r="B885" i="7"/>
  <c r="B886" i="7"/>
  <c r="B887" i="7"/>
  <c r="B888" i="7"/>
  <c r="B889" i="7"/>
  <c r="B890" i="7"/>
  <c r="B891" i="7"/>
  <c r="B892" i="7"/>
  <c r="B893" i="7"/>
  <c r="B894" i="7"/>
  <c r="B895" i="7"/>
  <c r="B896" i="7"/>
  <c r="B897" i="7"/>
  <c r="B898" i="7"/>
  <c r="B899" i="7"/>
  <c r="B900" i="7"/>
  <c r="B901" i="7"/>
  <c r="B902" i="7"/>
  <c r="B903" i="7"/>
  <c r="B904" i="7"/>
  <c r="B905" i="7"/>
  <c r="B906" i="7"/>
  <c r="B907" i="7"/>
  <c r="B908" i="7"/>
  <c r="B909" i="7"/>
  <c r="B910" i="7"/>
  <c r="B911" i="7"/>
  <c r="B912" i="7"/>
  <c r="B913" i="7"/>
  <c r="B914" i="7"/>
  <c r="B915" i="7"/>
  <c r="B916" i="7"/>
  <c r="B917" i="7"/>
  <c r="B918" i="7"/>
  <c r="B919" i="7"/>
  <c r="B920" i="7"/>
  <c r="B921" i="7"/>
  <c r="B922" i="7"/>
  <c r="B923" i="7"/>
  <c r="B924" i="7"/>
  <c r="B925" i="7"/>
  <c r="B926" i="7"/>
  <c r="B927" i="7"/>
  <c r="B928" i="7"/>
  <c r="B929" i="7"/>
  <c r="B930" i="7"/>
  <c r="B931" i="7"/>
  <c r="B932" i="7"/>
  <c r="B933" i="7"/>
  <c r="B934" i="7"/>
  <c r="B935" i="7"/>
  <c r="B936" i="7"/>
  <c r="B937" i="7"/>
  <c r="B938" i="7"/>
  <c r="B939" i="7"/>
  <c r="B940" i="7"/>
  <c r="B941" i="7"/>
  <c r="B942" i="7"/>
  <c r="B943" i="7"/>
  <c r="B944" i="7"/>
  <c r="B945" i="7"/>
  <c r="B946" i="7"/>
  <c r="B947" i="7"/>
  <c r="B948" i="7"/>
  <c r="B949" i="7"/>
  <c r="B950" i="7"/>
  <c r="B951" i="7"/>
  <c r="B952" i="7"/>
  <c r="B953" i="7"/>
  <c r="B954" i="7"/>
  <c r="B955" i="7"/>
  <c r="B956" i="7"/>
  <c r="B957" i="7"/>
  <c r="B958" i="7"/>
  <c r="B959" i="7"/>
  <c r="B960" i="7"/>
  <c r="B961" i="7"/>
  <c r="B962" i="7"/>
  <c r="B963" i="7"/>
  <c r="B964" i="7"/>
  <c r="B965" i="7"/>
  <c r="B966" i="7"/>
  <c r="B967" i="7"/>
  <c r="B968" i="7"/>
  <c r="B969" i="7"/>
  <c r="B970" i="7"/>
  <c r="B971" i="7"/>
  <c r="B972" i="7"/>
  <c r="B973" i="7"/>
  <c r="B974" i="7"/>
  <c r="B975" i="7"/>
  <c r="B976" i="7"/>
  <c r="B977" i="7"/>
  <c r="B978" i="7"/>
  <c r="B979" i="7"/>
  <c r="B980" i="7"/>
  <c r="B981" i="7"/>
  <c r="B982" i="7"/>
  <c r="B983" i="7"/>
  <c r="B984" i="7"/>
  <c r="B985" i="7"/>
  <c r="B986" i="7"/>
  <c r="B987" i="7"/>
  <c r="B988" i="7"/>
  <c r="B989" i="7"/>
  <c r="B990" i="7"/>
  <c r="B991" i="7"/>
  <c r="B992" i="7"/>
  <c r="B993" i="7"/>
  <c r="B994" i="7"/>
  <c r="B995" i="7"/>
  <c r="B996" i="7"/>
  <c r="B997" i="7"/>
  <c r="B998" i="7"/>
  <c r="B999" i="7"/>
  <c r="B1000" i="7"/>
  <c r="B1001" i="7"/>
  <c r="B1002" i="7"/>
  <c r="B1003" i="7"/>
  <c r="B1004" i="7"/>
  <c r="B1005" i="7"/>
  <c r="B1006" i="7"/>
  <c r="B1007" i="7"/>
  <c r="B1008" i="7"/>
  <c r="B1009" i="7"/>
  <c r="B1010" i="7"/>
  <c r="B1011" i="7"/>
  <c r="B1012" i="7"/>
  <c r="B1013" i="7"/>
  <c r="B1014" i="7"/>
  <c r="B1015" i="7"/>
  <c r="B1016" i="7"/>
  <c r="B1017" i="7"/>
  <c r="B1018" i="7"/>
  <c r="B1019" i="7"/>
  <c r="B1020" i="7"/>
  <c r="B1021" i="7"/>
  <c r="B1022" i="7"/>
  <c r="B1023" i="7"/>
  <c r="B1024" i="7"/>
  <c r="B1025" i="7"/>
  <c r="B1026" i="7"/>
  <c r="B1027" i="7"/>
  <c r="B1028" i="7"/>
  <c r="B1029" i="7"/>
  <c r="B1030" i="7"/>
  <c r="B1031" i="7"/>
  <c r="B1032" i="7"/>
  <c r="B1033" i="7"/>
  <c r="B1034" i="7"/>
  <c r="B1035" i="7"/>
  <c r="B1036" i="7"/>
  <c r="B1037" i="7"/>
  <c r="B1038" i="7"/>
  <c r="B1039" i="7"/>
  <c r="B1040" i="7"/>
  <c r="B1041" i="7"/>
  <c r="B1042" i="7"/>
  <c r="B1043" i="7"/>
  <c r="B1044" i="7"/>
  <c r="B1045" i="7"/>
  <c r="B1046" i="7"/>
  <c r="B1047" i="7"/>
  <c r="B1048" i="7"/>
  <c r="B1049" i="7"/>
  <c r="B1050" i="7"/>
  <c r="B1051" i="7"/>
  <c r="B1052" i="7"/>
  <c r="B1053" i="7"/>
  <c r="B1054" i="7"/>
  <c r="B1055" i="7"/>
  <c r="B1056" i="7"/>
  <c r="B1057" i="7"/>
  <c r="B1058" i="7"/>
  <c r="B1059" i="7"/>
  <c r="B1060" i="7"/>
  <c r="B1061" i="7"/>
  <c r="B1062" i="7"/>
  <c r="B1063" i="7"/>
  <c r="B1064" i="7"/>
  <c r="B1065" i="7"/>
  <c r="B1066" i="7"/>
  <c r="B1067" i="7"/>
  <c r="B1068" i="7"/>
  <c r="B1069" i="7"/>
  <c r="B1070" i="7"/>
  <c r="B1071" i="7"/>
  <c r="B1072" i="7"/>
  <c r="B1073" i="7"/>
  <c r="B1074" i="7"/>
  <c r="B1075" i="7"/>
  <c r="B1076" i="7"/>
  <c r="B1077" i="7"/>
  <c r="B1078" i="7"/>
  <c r="B1079" i="7"/>
  <c r="B1080" i="7"/>
  <c r="B1081" i="7"/>
  <c r="B1082" i="7"/>
  <c r="B1083" i="7"/>
  <c r="B1084" i="7"/>
  <c r="B1085" i="7"/>
  <c r="B1086" i="7"/>
  <c r="B1087" i="7"/>
  <c r="B1088" i="7"/>
  <c r="B1089" i="7"/>
  <c r="B1090" i="7"/>
  <c r="B1091" i="7"/>
  <c r="B1092" i="7"/>
  <c r="B1093" i="7"/>
  <c r="B1094" i="7"/>
  <c r="B1095" i="7"/>
  <c r="B1096" i="7"/>
  <c r="B1097" i="7"/>
  <c r="B1098" i="7"/>
  <c r="B1099" i="7"/>
  <c r="B1100" i="7"/>
  <c r="B1101" i="7"/>
  <c r="B1102" i="7"/>
  <c r="B1103" i="7"/>
  <c r="B1104" i="7"/>
  <c r="B1105" i="7"/>
  <c r="B1106" i="7"/>
  <c r="B1107" i="7"/>
  <c r="B1108" i="7"/>
  <c r="B1109" i="7"/>
  <c r="B1110" i="7"/>
  <c r="B1111" i="7"/>
  <c r="B1112" i="7"/>
  <c r="B1113" i="7"/>
  <c r="B1114" i="7"/>
  <c r="B1115" i="7"/>
  <c r="B1116" i="7"/>
  <c r="B1117" i="7"/>
  <c r="B1118" i="7"/>
  <c r="B1119" i="7"/>
  <c r="B1120" i="7"/>
  <c r="B1121" i="7"/>
  <c r="B1122" i="7"/>
  <c r="B1123" i="7"/>
  <c r="B1124" i="7"/>
  <c r="B1125" i="7"/>
  <c r="B1126" i="7"/>
  <c r="B1127" i="7"/>
  <c r="B1128" i="7"/>
  <c r="B1129" i="7"/>
  <c r="B1130" i="7"/>
  <c r="B1131" i="7"/>
  <c r="B1132" i="7"/>
  <c r="B1133" i="7"/>
  <c r="B1134" i="7"/>
  <c r="B1135" i="7"/>
  <c r="B1136" i="7"/>
  <c r="B1137" i="7"/>
  <c r="B1138" i="7"/>
  <c r="B1139" i="7"/>
  <c r="B1140" i="7"/>
  <c r="B1141" i="7"/>
  <c r="B1142" i="7"/>
  <c r="B1143" i="7"/>
  <c r="B1144" i="7"/>
  <c r="B1145" i="7"/>
  <c r="B1146" i="7"/>
  <c r="B1147" i="7"/>
  <c r="B1148" i="7"/>
  <c r="B1149" i="7"/>
  <c r="B1150" i="7"/>
  <c r="B1151" i="7"/>
  <c r="B1152" i="7"/>
  <c r="B1153" i="7"/>
  <c r="B1154" i="7"/>
  <c r="B1155" i="7"/>
  <c r="B1156" i="7"/>
  <c r="B1157" i="7"/>
  <c r="B1158" i="7"/>
  <c r="B1159" i="7"/>
  <c r="B1160" i="7"/>
  <c r="B1161" i="7"/>
  <c r="B1162" i="7"/>
  <c r="B1163" i="7"/>
  <c r="B1164" i="7"/>
  <c r="B1165" i="7"/>
  <c r="B1166" i="7"/>
  <c r="B1167" i="7"/>
  <c r="B1168" i="7"/>
  <c r="B1169" i="7"/>
  <c r="B1170" i="7"/>
  <c r="B1171" i="7"/>
  <c r="B1172" i="7"/>
  <c r="B1173" i="7"/>
  <c r="B1174" i="7"/>
  <c r="B1175" i="7"/>
  <c r="B1176" i="7"/>
  <c r="B1177" i="7"/>
  <c r="B1178" i="7"/>
  <c r="B1179" i="7"/>
  <c r="B1180" i="7"/>
  <c r="B1181" i="7"/>
  <c r="B1182" i="7"/>
  <c r="B1183" i="7"/>
  <c r="B1184" i="7"/>
  <c r="B1185" i="7"/>
  <c r="B1186" i="7"/>
  <c r="B1187" i="7"/>
  <c r="B1188" i="7"/>
  <c r="B1189" i="7"/>
  <c r="B1190" i="7"/>
  <c r="B1191" i="7"/>
  <c r="B1192" i="7"/>
  <c r="B1193" i="7"/>
  <c r="B1194" i="7"/>
  <c r="B1195" i="7"/>
  <c r="B1196" i="7"/>
  <c r="B1197" i="7"/>
  <c r="B1198" i="7"/>
  <c r="B1199" i="7"/>
  <c r="B1200" i="7"/>
  <c r="B1201" i="7"/>
  <c r="B1202" i="7"/>
  <c r="B1203" i="7"/>
  <c r="B1204" i="7"/>
  <c r="B1205" i="7"/>
  <c r="B1206" i="7"/>
  <c r="B1207" i="7"/>
  <c r="B1208" i="7"/>
  <c r="B1209" i="7"/>
  <c r="B1210" i="7"/>
  <c r="B1211" i="7"/>
  <c r="B1212" i="7"/>
  <c r="B1213" i="7"/>
  <c r="B1214" i="7"/>
  <c r="B1215" i="7"/>
  <c r="B1216" i="7"/>
  <c r="B1217" i="7"/>
  <c r="B1218" i="7"/>
  <c r="B1219" i="7"/>
  <c r="B1220" i="7"/>
  <c r="B1221" i="7"/>
  <c r="B1222" i="7"/>
  <c r="B1223" i="7"/>
  <c r="B1224" i="7"/>
  <c r="B1225" i="7"/>
  <c r="B1226" i="7"/>
  <c r="B1227" i="7"/>
  <c r="B1228" i="7"/>
  <c r="B1229" i="7"/>
  <c r="B1230" i="7"/>
  <c r="B1231" i="7"/>
  <c r="B1232" i="7"/>
  <c r="B1233" i="7"/>
  <c r="B1234" i="7"/>
  <c r="B1235" i="7"/>
  <c r="B1236" i="7"/>
  <c r="B1237" i="7"/>
  <c r="B1238" i="7"/>
  <c r="B1239" i="7"/>
  <c r="B1240" i="7"/>
  <c r="B1241" i="7"/>
  <c r="B1242" i="7"/>
  <c r="B1243" i="7"/>
  <c r="B1244" i="7"/>
  <c r="B1245" i="7"/>
  <c r="B1246" i="7"/>
  <c r="B1247" i="7"/>
  <c r="B1248" i="7"/>
  <c r="B1249" i="7"/>
  <c r="B1250" i="7"/>
  <c r="B1251" i="7"/>
  <c r="B1252" i="7"/>
  <c r="B1253" i="7"/>
  <c r="B1254" i="7"/>
  <c r="B1255" i="7"/>
  <c r="B1256" i="7"/>
  <c r="B1257" i="7"/>
  <c r="B1258" i="7"/>
  <c r="B1259" i="7"/>
  <c r="B1260" i="7"/>
  <c r="B1261" i="7"/>
  <c r="B1262" i="7"/>
  <c r="B1263" i="7"/>
  <c r="B1264" i="7"/>
  <c r="B1265" i="7"/>
  <c r="B1266" i="7"/>
  <c r="B1267" i="7"/>
  <c r="B1268" i="7"/>
  <c r="B1269" i="7"/>
  <c r="B1270" i="7"/>
  <c r="B1271" i="7"/>
  <c r="B1272" i="7"/>
  <c r="B1273" i="7"/>
  <c r="B1274" i="7"/>
  <c r="B1275" i="7"/>
  <c r="B1276" i="7"/>
  <c r="B1277" i="7"/>
  <c r="B1278" i="7"/>
  <c r="B1279" i="7"/>
  <c r="B1280" i="7"/>
  <c r="B1281" i="7"/>
  <c r="B1282" i="7"/>
  <c r="B1283" i="7"/>
  <c r="B1284" i="7"/>
  <c r="B1285" i="7"/>
  <c r="B1286" i="7"/>
  <c r="B1287" i="7"/>
  <c r="B1288" i="7"/>
  <c r="B1289" i="7"/>
  <c r="B1290" i="7"/>
  <c r="B1291" i="7"/>
  <c r="B1292" i="7"/>
  <c r="B1293" i="7"/>
  <c r="B1294" i="7"/>
  <c r="B1295" i="7"/>
  <c r="B1296" i="7"/>
  <c r="B1297" i="7"/>
  <c r="B1298" i="7"/>
  <c r="B1299" i="7"/>
  <c r="B1300" i="7"/>
  <c r="B1301" i="7"/>
  <c r="B1302" i="7"/>
  <c r="B1303" i="7"/>
  <c r="B1304" i="7"/>
  <c r="B1305" i="7"/>
  <c r="B1306" i="7"/>
  <c r="B1307" i="7"/>
  <c r="B1308" i="7"/>
  <c r="B1309" i="7"/>
  <c r="B1310" i="7"/>
  <c r="B1311" i="7"/>
  <c r="B1312" i="7"/>
  <c r="B1313" i="7"/>
  <c r="B1314" i="7"/>
  <c r="B1315" i="7"/>
  <c r="B1316" i="7"/>
  <c r="B1317" i="7"/>
  <c r="B1318" i="7"/>
  <c r="B1319" i="7"/>
  <c r="B1320" i="7"/>
  <c r="B1321" i="7"/>
  <c r="B1322" i="7"/>
  <c r="B1323" i="7"/>
  <c r="B1324" i="7"/>
  <c r="B1325" i="7"/>
  <c r="B1326" i="7"/>
  <c r="B1327" i="7"/>
  <c r="B1328" i="7"/>
  <c r="B1329" i="7"/>
  <c r="B1330" i="7"/>
  <c r="B1331" i="7"/>
  <c r="B1332" i="7"/>
  <c r="B1333" i="7"/>
  <c r="B1334" i="7"/>
  <c r="B1335" i="7"/>
  <c r="B1336" i="7"/>
  <c r="B1337" i="7"/>
  <c r="B1338" i="7"/>
  <c r="B1339" i="7"/>
  <c r="B1340" i="7"/>
  <c r="B1341" i="7"/>
  <c r="B1342" i="7"/>
  <c r="B1343" i="7"/>
  <c r="B1344" i="7"/>
  <c r="B1345" i="7"/>
  <c r="B1346" i="7"/>
  <c r="B1347" i="7"/>
  <c r="B1348" i="7"/>
  <c r="B1349" i="7"/>
  <c r="B1350" i="7"/>
  <c r="B1351" i="7"/>
  <c r="B1352" i="7"/>
  <c r="B1353" i="7"/>
  <c r="B1354" i="7"/>
  <c r="B1355" i="7"/>
  <c r="B1356" i="7"/>
  <c r="B1357" i="7"/>
  <c r="B1358" i="7"/>
  <c r="B1359" i="7"/>
  <c r="B1360" i="7"/>
  <c r="B1361" i="7"/>
  <c r="B1362" i="7"/>
  <c r="B1363" i="7"/>
  <c r="B1364" i="7"/>
  <c r="B1365" i="7"/>
  <c r="B1366" i="7"/>
  <c r="B1367" i="7"/>
  <c r="B1368" i="7"/>
  <c r="B1369" i="7"/>
  <c r="B1370" i="7"/>
  <c r="B1371" i="7"/>
  <c r="B1372" i="7"/>
  <c r="B1373" i="7"/>
  <c r="B1374" i="7"/>
  <c r="B1375" i="7"/>
  <c r="B1376" i="7"/>
  <c r="B1377" i="7"/>
  <c r="B1378" i="7"/>
  <c r="B1379" i="7"/>
  <c r="B1380" i="7"/>
  <c r="B1381" i="7"/>
  <c r="B1382" i="7"/>
  <c r="B1383" i="7"/>
  <c r="B1384" i="7"/>
  <c r="B1385" i="7"/>
  <c r="B1386" i="7"/>
  <c r="B1387" i="7"/>
  <c r="B1388" i="7"/>
  <c r="B1389" i="7"/>
  <c r="B1390" i="7"/>
  <c r="B1391" i="7"/>
  <c r="B1392" i="7"/>
  <c r="B1393" i="7"/>
  <c r="B1394" i="7"/>
  <c r="B1395" i="7"/>
  <c r="B1396" i="7"/>
  <c r="B1397" i="7"/>
  <c r="B1398" i="7"/>
  <c r="B1399" i="7"/>
  <c r="B1400" i="7"/>
  <c r="B1401" i="7"/>
  <c r="B1402" i="7"/>
  <c r="B1403" i="7"/>
  <c r="B1404" i="7"/>
  <c r="B1405" i="7"/>
  <c r="B1406" i="7"/>
  <c r="B1407" i="7"/>
  <c r="B1408" i="7"/>
  <c r="B1409" i="7"/>
  <c r="B1410" i="7"/>
  <c r="B1411" i="7"/>
  <c r="B1412" i="7"/>
  <c r="B1413" i="7"/>
  <c r="B1414" i="7"/>
  <c r="B1415" i="7"/>
  <c r="B1416" i="7"/>
  <c r="B1417" i="7"/>
  <c r="B1418" i="7"/>
  <c r="B1419" i="7"/>
  <c r="B1420" i="7"/>
  <c r="B1421" i="7"/>
  <c r="B1422" i="7"/>
  <c r="B1423" i="7"/>
  <c r="B1424" i="7"/>
  <c r="B1425" i="7"/>
  <c r="B1426" i="7"/>
  <c r="B1427" i="7"/>
  <c r="B1428" i="7"/>
  <c r="B1429" i="7"/>
  <c r="B1430" i="7"/>
  <c r="B1431" i="7"/>
  <c r="B1432" i="7"/>
  <c r="B1433" i="7"/>
  <c r="B1434" i="7"/>
  <c r="B1435" i="7"/>
  <c r="B1436" i="7"/>
  <c r="B1437" i="7"/>
  <c r="B1438" i="7"/>
  <c r="B1439" i="7"/>
  <c r="B1440" i="7"/>
  <c r="B1441" i="7"/>
  <c r="B1442" i="7"/>
  <c r="B1443" i="7"/>
  <c r="B1444" i="7"/>
  <c r="B1445" i="7"/>
  <c r="B1446" i="7"/>
  <c r="B1447" i="7"/>
  <c r="B1448" i="7"/>
  <c r="B1449" i="7"/>
  <c r="B1450" i="7"/>
  <c r="B1451" i="7"/>
  <c r="B1452" i="7"/>
  <c r="B1453" i="7"/>
  <c r="B1454" i="7"/>
  <c r="B1455" i="7"/>
  <c r="B1456" i="7"/>
  <c r="B1457" i="7"/>
  <c r="B1458" i="7"/>
  <c r="B1459" i="7"/>
  <c r="B1460" i="7"/>
  <c r="B1461" i="7"/>
  <c r="B1462" i="7"/>
  <c r="B1463" i="7"/>
  <c r="B1464" i="7"/>
  <c r="B1465" i="7"/>
  <c r="B1466" i="7"/>
  <c r="B1467" i="7"/>
  <c r="B1468" i="7"/>
  <c r="B1469" i="7"/>
  <c r="B1470" i="7"/>
  <c r="B1471" i="7"/>
  <c r="B1472" i="7"/>
  <c r="B1473" i="7"/>
  <c r="B1474" i="7"/>
  <c r="B1475" i="7"/>
  <c r="B1476" i="7"/>
  <c r="B1477" i="7"/>
  <c r="B1478" i="7"/>
  <c r="B1479" i="7"/>
  <c r="B1480" i="7"/>
  <c r="B1481" i="7"/>
  <c r="B1482" i="7"/>
  <c r="B1483" i="7"/>
  <c r="B1484" i="7"/>
  <c r="B1485" i="7"/>
  <c r="B1486" i="7"/>
  <c r="B1487" i="7"/>
  <c r="B1488" i="7"/>
  <c r="B1489" i="7"/>
  <c r="B1490" i="7"/>
  <c r="B1491" i="7"/>
  <c r="B1492" i="7"/>
  <c r="B1493" i="7"/>
  <c r="B1494" i="7"/>
  <c r="B1495" i="7"/>
  <c r="B1496" i="7"/>
  <c r="B1497" i="7"/>
  <c r="B1498" i="7"/>
  <c r="B1499" i="7"/>
  <c r="B1500" i="7"/>
  <c r="B1501" i="7"/>
  <c r="B1502" i="7"/>
  <c r="B1503" i="7"/>
  <c r="B1504" i="7"/>
  <c r="B1505" i="7"/>
  <c r="B1506" i="7"/>
  <c r="B1507" i="7"/>
  <c r="B1508" i="7"/>
  <c r="B1509" i="7"/>
  <c r="B1510" i="7"/>
  <c r="B1511" i="7"/>
  <c r="B1512" i="7"/>
  <c r="B1513" i="7"/>
  <c r="B1514" i="7"/>
  <c r="B1515" i="7"/>
  <c r="B1516" i="7"/>
  <c r="B1517" i="7"/>
  <c r="B1518" i="7"/>
  <c r="B1519" i="7"/>
  <c r="B1520" i="7"/>
  <c r="B1521" i="7"/>
  <c r="B1522" i="7"/>
  <c r="B1523" i="7"/>
  <c r="B1524" i="7"/>
  <c r="B1525" i="7"/>
  <c r="B1526" i="7"/>
  <c r="B1527" i="7"/>
  <c r="B1528" i="7"/>
  <c r="B1529" i="7"/>
  <c r="B1530" i="7"/>
  <c r="B1531" i="7"/>
  <c r="B1532" i="7"/>
  <c r="B1533" i="7"/>
  <c r="B1534" i="7"/>
  <c r="B1535" i="7"/>
  <c r="B1536" i="7"/>
  <c r="B1537" i="7"/>
  <c r="B1538" i="7"/>
  <c r="B1539" i="7"/>
  <c r="B1540" i="7"/>
  <c r="B1541" i="7"/>
  <c r="B1542" i="7"/>
  <c r="B1543" i="7"/>
  <c r="B1544" i="7"/>
  <c r="B1545" i="7"/>
  <c r="B1546" i="7"/>
  <c r="B1547" i="7"/>
  <c r="B1548" i="7"/>
  <c r="B1549" i="7"/>
  <c r="B1550" i="7"/>
  <c r="B1551" i="7"/>
  <c r="B1552" i="7"/>
  <c r="B1553" i="7"/>
  <c r="B1554" i="7"/>
  <c r="B1555" i="7"/>
  <c r="B1556" i="7"/>
  <c r="B1557" i="7"/>
  <c r="B1558" i="7"/>
  <c r="B1559" i="7"/>
  <c r="B1560" i="7"/>
  <c r="B1561" i="7"/>
  <c r="B1562" i="7"/>
  <c r="B1563" i="7"/>
  <c r="B1564" i="7"/>
  <c r="B1565" i="7"/>
  <c r="B1566" i="7"/>
  <c r="B1567" i="7"/>
  <c r="B1568" i="7"/>
  <c r="B1569" i="7"/>
  <c r="B1570" i="7"/>
  <c r="B1571" i="7"/>
  <c r="B1572" i="7"/>
  <c r="B1573" i="7"/>
  <c r="B1574" i="7"/>
  <c r="B1575" i="7"/>
  <c r="B1576" i="7"/>
  <c r="B1577" i="7"/>
  <c r="B1578" i="7"/>
  <c r="B1579" i="7"/>
  <c r="B1580" i="7"/>
  <c r="B1581" i="7"/>
  <c r="B1582" i="7"/>
  <c r="B1583" i="7"/>
  <c r="B1584" i="7"/>
  <c r="B1585" i="7"/>
  <c r="B1586" i="7"/>
  <c r="B1587" i="7"/>
  <c r="B1588" i="7"/>
  <c r="B1589" i="7"/>
  <c r="B1590" i="7"/>
  <c r="B1591" i="7"/>
  <c r="B1592" i="7"/>
  <c r="B1593" i="7"/>
  <c r="B1594" i="7"/>
  <c r="B1595" i="7"/>
  <c r="B1596" i="7"/>
  <c r="B1597" i="7"/>
  <c r="B1598" i="7"/>
  <c r="B1599" i="7"/>
  <c r="B1600" i="7"/>
  <c r="B1601" i="7"/>
  <c r="B1602" i="7"/>
  <c r="B1603" i="7"/>
  <c r="B1604" i="7"/>
  <c r="B1605" i="7"/>
  <c r="B1606" i="7"/>
  <c r="B1607" i="7"/>
  <c r="B1608" i="7"/>
  <c r="B1609" i="7"/>
  <c r="B1610" i="7"/>
  <c r="B1611" i="7"/>
  <c r="D694" i="1"/>
  <c r="D695" i="1"/>
  <c r="D696" i="1"/>
  <c r="D697" i="1"/>
  <c r="D698" i="1"/>
  <c r="D699" i="1"/>
  <c r="D700" i="1"/>
  <c r="D701" i="1"/>
  <c r="D702" i="1"/>
  <c r="D703" i="1"/>
  <c r="D704" i="1"/>
  <c r="D705" i="1"/>
  <c r="D706" i="1"/>
  <c r="D707" i="1"/>
  <c r="D708" i="1"/>
  <c r="D709" i="1"/>
  <c r="D710" i="1"/>
  <c r="D711" i="1"/>
  <c r="D712" i="1"/>
  <c r="D713" i="1"/>
  <c r="D714" i="1"/>
  <c r="D715" i="1"/>
  <c r="B821" i="7" l="1"/>
  <c r="B822" i="7"/>
  <c r="B728" i="7" l="1"/>
  <c r="B729" i="7"/>
  <c r="B730" i="7"/>
  <c r="B731" i="7"/>
  <c r="B732" i="7"/>
  <c r="B733" i="7"/>
  <c r="B734" i="7"/>
  <c r="B735" i="7"/>
  <c r="B736" i="7"/>
  <c r="B737" i="7"/>
  <c r="B738" i="7"/>
  <c r="B739" i="7"/>
  <c r="B740" i="7"/>
  <c r="B741" i="7"/>
  <c r="B742" i="7"/>
  <c r="B743" i="7"/>
  <c r="B744" i="7"/>
  <c r="B745" i="7"/>
  <c r="B746" i="7"/>
  <c r="B747" i="7"/>
  <c r="B748" i="7"/>
  <c r="B749" i="7"/>
  <c r="B750" i="7"/>
  <c r="B751" i="7"/>
  <c r="B752" i="7"/>
  <c r="B753" i="7"/>
  <c r="B754" i="7"/>
  <c r="B755" i="7"/>
  <c r="B756" i="7"/>
  <c r="B757" i="7"/>
  <c r="B758" i="7"/>
  <c r="B759" i="7"/>
  <c r="B760" i="7"/>
  <c r="B761" i="7"/>
  <c r="B762" i="7"/>
  <c r="B763" i="7"/>
  <c r="B764" i="7"/>
  <c r="B765" i="7"/>
  <c r="B766" i="7"/>
  <c r="B767" i="7"/>
  <c r="B768" i="7"/>
  <c r="B769" i="7"/>
  <c r="B770" i="7"/>
  <c r="B771" i="7"/>
  <c r="B772" i="7"/>
  <c r="B773" i="7"/>
  <c r="B774" i="7"/>
  <c r="B775" i="7"/>
  <c r="B776" i="7"/>
  <c r="B777" i="7"/>
  <c r="B778" i="7"/>
  <c r="B779" i="7"/>
  <c r="B780" i="7"/>
  <c r="B781" i="7"/>
  <c r="B782" i="7"/>
  <c r="B783" i="7"/>
  <c r="B784" i="7"/>
  <c r="B785" i="7"/>
  <c r="B786" i="7"/>
  <c r="B787" i="7"/>
  <c r="B788" i="7"/>
  <c r="B789" i="7"/>
  <c r="B790" i="7"/>
  <c r="B791" i="7"/>
  <c r="B792" i="7"/>
  <c r="B793" i="7"/>
  <c r="B794" i="7"/>
  <c r="B795" i="7"/>
  <c r="B796" i="7"/>
  <c r="B797" i="7"/>
  <c r="B798" i="7"/>
  <c r="B799" i="7"/>
  <c r="B800" i="7"/>
  <c r="B801" i="7"/>
  <c r="B802" i="7"/>
  <c r="B803" i="7"/>
  <c r="B804" i="7"/>
  <c r="B805" i="7"/>
  <c r="B806" i="7"/>
  <c r="B807" i="7"/>
  <c r="B808" i="7"/>
  <c r="B809" i="7"/>
  <c r="B810" i="7"/>
  <c r="B811" i="7"/>
  <c r="B812" i="7"/>
  <c r="B813" i="7"/>
  <c r="B814" i="7"/>
  <c r="B815" i="7"/>
  <c r="B816" i="7"/>
  <c r="B817" i="7"/>
  <c r="B818" i="7"/>
  <c r="B819" i="7"/>
  <c r="B820" i="7"/>
  <c r="B823" i="7"/>
  <c r="B824" i="7"/>
  <c r="B825" i="7"/>
  <c r="B826" i="7"/>
  <c r="B827" i="7"/>
  <c r="B828" i="7"/>
  <c r="B829" i="7"/>
  <c r="B830" i="7"/>
  <c r="B831" i="7"/>
  <c r="B832" i="7"/>
  <c r="B833" i="7"/>
  <c r="B834" i="7"/>
  <c r="B835" i="7"/>
  <c r="B836" i="7"/>
  <c r="B837" i="7"/>
  <c r="B838" i="7"/>
  <c r="B839" i="7"/>
  <c r="B840" i="7"/>
  <c r="B841" i="7"/>
  <c r="B842" i="7"/>
  <c r="B843" i="7"/>
  <c r="B844" i="7"/>
  <c r="B845" i="7"/>
  <c r="B846" i="7"/>
  <c r="B847" i="7"/>
  <c r="B848" i="7"/>
  <c r="B849" i="7"/>
  <c r="B850" i="7"/>
  <c r="B851" i="7"/>
  <c r="B852" i="7"/>
  <c r="B853" i="7"/>
  <c r="B854" i="7"/>
  <c r="B855" i="7"/>
  <c r="B856" i="7"/>
  <c r="B857" i="7"/>
  <c r="B858" i="7"/>
  <c r="B859" i="7"/>
  <c r="B860" i="7"/>
  <c r="B861" i="7"/>
  <c r="B862" i="7"/>
  <c r="B863" i="7"/>
  <c r="B864" i="7"/>
  <c r="B865" i="7"/>
  <c r="B866" i="7"/>
  <c r="B867" i="7"/>
  <c r="B868" i="7"/>
  <c r="B869" i="7"/>
  <c r="B870" i="7"/>
  <c r="B871" i="7"/>
  <c r="B872" i="7"/>
  <c r="B873" i="7"/>
  <c r="B874" i="7"/>
  <c r="B875" i="7"/>
  <c r="B876" i="7"/>
  <c r="B877" i="7"/>
  <c r="B878" i="7"/>
  <c r="B879" i="7"/>
  <c r="B880" i="7"/>
  <c r="B881" i="7"/>
  <c r="B882" i="7"/>
  <c r="B883" i="7"/>
  <c r="O3" i="6"/>
  <c r="K5" i="6" l="1"/>
  <c r="D672" i="1"/>
  <c r="D673" i="1"/>
  <c r="D674" i="1"/>
  <c r="D675" i="1"/>
  <c r="D676" i="1"/>
  <c r="D677" i="1"/>
  <c r="D678" i="1"/>
  <c r="D679" i="1"/>
  <c r="D680" i="1"/>
  <c r="D681" i="1"/>
  <c r="D682" i="1"/>
  <c r="D683" i="1"/>
  <c r="D684" i="1"/>
  <c r="D685" i="1"/>
  <c r="D686" i="1"/>
  <c r="D687" i="1"/>
  <c r="D688" i="1"/>
  <c r="D689" i="1"/>
  <c r="D690" i="1"/>
  <c r="D691" i="1"/>
  <c r="D692" i="1"/>
  <c r="D693" i="1"/>
  <c r="D652" i="1" l="1"/>
  <c r="D653" i="1"/>
  <c r="D654" i="1"/>
  <c r="D655" i="1"/>
  <c r="D656" i="1"/>
  <c r="D657" i="1"/>
  <c r="D658" i="1"/>
  <c r="D659" i="1"/>
  <c r="D660" i="1"/>
  <c r="D661" i="1"/>
  <c r="D662" i="1"/>
  <c r="D663" i="1"/>
  <c r="D664" i="1"/>
  <c r="D665" i="1"/>
  <c r="D666" i="1"/>
  <c r="D667" i="1"/>
  <c r="D668" i="1"/>
  <c r="D669" i="1"/>
  <c r="D670" i="1"/>
  <c r="D671" i="1"/>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D635" i="1" l="1"/>
  <c r="D636" i="1"/>
  <c r="D637" i="1"/>
  <c r="D638" i="1"/>
  <c r="D639" i="1"/>
  <c r="D640" i="1"/>
  <c r="D641" i="1"/>
  <c r="D642" i="1"/>
  <c r="D643" i="1"/>
  <c r="D644" i="1"/>
  <c r="D645" i="1"/>
  <c r="D646" i="1"/>
  <c r="D647" i="1"/>
  <c r="D648" i="1"/>
  <c r="D649" i="1"/>
  <c r="D650" i="1"/>
  <c r="D651" i="1"/>
  <c r="D634" i="1" l="1"/>
  <c r="D633" i="1"/>
  <c r="D632" i="1"/>
  <c r="D631" i="1"/>
  <c r="D630" i="1"/>
  <c r="D629" i="1"/>
  <c r="D628" i="1"/>
  <c r="D627" i="1"/>
  <c r="D626" i="1"/>
  <c r="D625" i="1"/>
  <c r="D624" i="1"/>
  <c r="D623" i="1"/>
  <c r="D622" i="1"/>
  <c r="D621" i="1"/>
  <c r="D620" i="1"/>
  <c r="D619" i="1"/>
  <c r="D618" i="1"/>
  <c r="D617" i="1"/>
  <c r="D616" i="1"/>
  <c r="D615" i="1"/>
  <c r="D614" i="1"/>
  <c r="C452" i="3" l="1"/>
  <c r="D613" i="1"/>
  <c r="D612" i="1"/>
  <c r="D611" i="1"/>
  <c r="D610" i="1"/>
  <c r="D609" i="1"/>
  <c r="D608" i="1"/>
  <c r="D607" i="1"/>
  <c r="D606" i="1"/>
  <c r="D605" i="1"/>
  <c r="D604" i="1"/>
  <c r="D603" i="1"/>
  <c r="D602" i="1"/>
  <c r="D601" i="1"/>
  <c r="D600" i="1"/>
  <c r="D599" i="1"/>
  <c r="D598" i="1"/>
  <c r="D597" i="1"/>
  <c r="D596" i="1"/>
  <c r="D595" i="1"/>
  <c r="D594" i="1"/>
  <c r="D593" i="1"/>
  <c r="D592" i="1"/>
  <c r="D573" i="1" l="1"/>
  <c r="D574" i="1"/>
  <c r="D575" i="1"/>
  <c r="D576" i="1"/>
  <c r="D577" i="1"/>
  <c r="D578" i="1"/>
  <c r="D579" i="1"/>
  <c r="D580" i="1"/>
  <c r="D581" i="1"/>
  <c r="D582" i="1"/>
  <c r="D583" i="1"/>
  <c r="D584" i="1"/>
  <c r="D585" i="1"/>
  <c r="D586" i="1"/>
  <c r="D587" i="1"/>
  <c r="D588" i="1"/>
  <c r="D589" i="1"/>
  <c r="D590" i="1"/>
  <c r="D591" i="1"/>
  <c r="D553" i="1" l="1"/>
  <c r="D554" i="1"/>
  <c r="D555" i="1"/>
  <c r="D556" i="1"/>
  <c r="D557" i="1"/>
  <c r="D558" i="1"/>
  <c r="D559" i="1"/>
  <c r="D560" i="1"/>
  <c r="D561" i="1"/>
  <c r="D562" i="1"/>
  <c r="D563" i="1"/>
  <c r="D564" i="1"/>
  <c r="D565" i="1"/>
  <c r="D566" i="1"/>
  <c r="D567" i="1"/>
  <c r="D568" i="1"/>
  <c r="D569" i="1"/>
  <c r="D570" i="1"/>
  <c r="D571" i="1"/>
  <c r="D572" i="1"/>
  <c r="D552" i="1" l="1"/>
  <c r="D551" i="1"/>
  <c r="D550" i="1"/>
  <c r="D549" i="1"/>
  <c r="D548" i="1"/>
  <c r="D547" i="1"/>
  <c r="D546" i="1"/>
  <c r="D545" i="1"/>
  <c r="D544" i="1"/>
  <c r="D543" i="1"/>
  <c r="D542" i="1"/>
  <c r="D541" i="1"/>
  <c r="D540" i="1"/>
  <c r="D539" i="1"/>
  <c r="D538" i="1"/>
  <c r="D537" i="1"/>
  <c r="D536" i="1"/>
  <c r="D535" i="1"/>
  <c r="D534" i="1"/>
  <c r="F4" i="6" l="1"/>
  <c r="E4" i="6"/>
  <c r="D4" i="6"/>
  <c r="G4" i="6"/>
  <c r="D533" i="1"/>
  <c r="D532" i="1"/>
  <c r="D531" i="1"/>
  <c r="D530" i="1"/>
  <c r="D529" i="1"/>
  <c r="D528" i="1"/>
  <c r="D527" i="1"/>
  <c r="D526" i="1"/>
  <c r="D525" i="1"/>
  <c r="D524" i="1"/>
  <c r="D523" i="1"/>
  <c r="D522" i="1"/>
  <c r="D521" i="1"/>
  <c r="D520" i="1"/>
  <c r="D519" i="1"/>
  <c r="D518" i="1"/>
  <c r="D517" i="1"/>
  <c r="D516" i="1"/>
  <c r="D515" i="1"/>
  <c r="D514" i="1"/>
  <c r="D513" i="1"/>
  <c r="H4" i="6" l="1"/>
  <c r="N5" i="10"/>
  <c r="N4" i="10"/>
  <c r="N3" i="10"/>
  <c r="N2" i="10"/>
  <c r="I4" i="6" l="1"/>
  <c r="P3" i="6"/>
  <c r="Q3" i="6" s="1"/>
  <c r="R3" i="6" s="1"/>
  <c r="S3" i="6" s="1"/>
  <c r="D494" i="1"/>
  <c r="D495" i="1"/>
  <c r="D496" i="1"/>
  <c r="D497" i="1"/>
  <c r="D498" i="1"/>
  <c r="D499" i="1"/>
  <c r="D500" i="1"/>
  <c r="D501" i="1"/>
  <c r="D502" i="1"/>
  <c r="D503" i="1"/>
  <c r="D504" i="1"/>
  <c r="D505" i="1"/>
  <c r="D506" i="1"/>
  <c r="D507" i="1"/>
  <c r="D508" i="1"/>
  <c r="D509" i="1"/>
  <c r="D510" i="1"/>
  <c r="D511" i="1"/>
  <c r="D512" i="1"/>
  <c r="D493" i="1" l="1"/>
  <c r="D492" i="1"/>
  <c r="D491" i="1"/>
  <c r="D490" i="1"/>
  <c r="D489" i="1"/>
  <c r="D488" i="1"/>
  <c r="D487" i="1"/>
  <c r="D486" i="1"/>
  <c r="D485" i="1"/>
  <c r="D484" i="1"/>
  <c r="D483" i="1"/>
  <c r="D482" i="1"/>
  <c r="D481" i="1"/>
  <c r="D480" i="1"/>
  <c r="D479" i="1"/>
  <c r="D478" i="1"/>
  <c r="D477" i="1"/>
  <c r="D476" i="1"/>
  <c r="D475" i="1"/>
  <c r="D474" i="1"/>
  <c r="D473" i="1"/>
  <c r="D472" i="1"/>
  <c r="D454" i="1" l="1"/>
  <c r="D455" i="1"/>
  <c r="D456" i="1"/>
  <c r="D457" i="1"/>
  <c r="D458" i="1"/>
  <c r="D459" i="1"/>
  <c r="D460" i="1"/>
  <c r="D461" i="1"/>
  <c r="D462" i="1"/>
  <c r="D463" i="1"/>
  <c r="D464" i="1"/>
  <c r="D465" i="1"/>
  <c r="D466" i="1"/>
  <c r="D467" i="1"/>
  <c r="D468" i="1"/>
  <c r="D469" i="1"/>
  <c r="D470" i="1"/>
  <c r="D471" i="1"/>
  <c r="D453" i="1" l="1"/>
  <c r="D452" i="1"/>
  <c r="D451" i="1"/>
  <c r="D450" i="1"/>
  <c r="D449" i="1"/>
  <c r="D448" i="1"/>
  <c r="D447" i="1"/>
  <c r="D446" i="1"/>
  <c r="D445" i="1"/>
  <c r="D444" i="1"/>
  <c r="D443" i="1"/>
  <c r="D442" i="1"/>
  <c r="D441" i="1"/>
  <c r="D440" i="1"/>
  <c r="D439" i="1"/>
  <c r="D438" i="1"/>
  <c r="D437" i="1"/>
  <c r="D436" i="1"/>
  <c r="D435" i="1"/>
  <c r="D434" i="1"/>
  <c r="D433" i="1"/>
  <c r="D432" i="1"/>
  <c r="D431" i="1"/>
  <c r="D414" i="1" l="1"/>
  <c r="D415" i="1"/>
  <c r="D416" i="1"/>
  <c r="D417" i="1"/>
  <c r="D418" i="1"/>
  <c r="D419" i="1"/>
  <c r="D420" i="1"/>
  <c r="D421" i="1"/>
  <c r="D422" i="1"/>
  <c r="D423" i="1"/>
  <c r="D424" i="1"/>
  <c r="D425" i="1"/>
  <c r="D426" i="1"/>
  <c r="D427" i="1"/>
  <c r="D428" i="1"/>
  <c r="D429" i="1"/>
  <c r="D430" i="1"/>
  <c r="D145" i="1" l="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144" i="1" l="1"/>
  <c r="D143" i="1"/>
  <c r="D142" i="1"/>
  <c r="D141" i="1"/>
  <c r="D140" i="1"/>
  <c r="D139" i="1"/>
  <c r="D138" i="1"/>
  <c r="D137" i="1"/>
  <c r="D136" i="1"/>
  <c r="D135" i="1"/>
  <c r="D134" i="1"/>
  <c r="D133" i="1"/>
  <c r="D132" i="1"/>
  <c r="D131" i="1"/>
  <c r="D130" i="1"/>
  <c r="D129" i="1"/>
  <c r="D128" i="1"/>
  <c r="D127" i="1"/>
  <c r="D126" i="1"/>
  <c r="D125" i="1" l="1"/>
  <c r="D124" i="1"/>
  <c r="D123" i="1"/>
  <c r="D122" i="1"/>
  <c r="D121" i="1"/>
  <c r="D120" i="1"/>
  <c r="D119" i="1"/>
  <c r="D118" i="1"/>
  <c r="D117" i="1"/>
  <c r="D116" i="1"/>
  <c r="D115" i="1"/>
  <c r="D114" i="1"/>
  <c r="D113" i="1"/>
  <c r="D112" i="1"/>
  <c r="D111" i="1"/>
  <c r="D110" i="1"/>
  <c r="D109" i="1"/>
  <c r="D108" i="1"/>
  <c r="D107" i="1"/>
  <c r="D106" i="1"/>
  <c r="L44" i="1" l="1"/>
  <c r="D105" i="1"/>
  <c r="D104" i="1"/>
  <c r="D103" i="1"/>
  <c r="D102" i="1"/>
  <c r="D101" i="1"/>
  <c r="D100" i="1"/>
  <c r="D99" i="1"/>
  <c r="D98" i="1"/>
  <c r="D97" i="1"/>
  <c r="D96" i="1"/>
  <c r="D95" i="1"/>
  <c r="D94" i="1"/>
  <c r="D93" i="1"/>
  <c r="D92" i="1"/>
  <c r="D91" i="1"/>
  <c r="D90" i="1"/>
  <c r="D89" i="1"/>
  <c r="D88" i="1"/>
  <c r="D87" i="1"/>
  <c r="D86" i="1" l="1"/>
  <c r="D85" i="1"/>
  <c r="D84" i="1"/>
  <c r="D83" i="1"/>
  <c r="D82" i="1"/>
  <c r="D81" i="1"/>
  <c r="D80" i="1"/>
  <c r="D79" i="1"/>
  <c r="D78" i="1"/>
  <c r="D77" i="1"/>
  <c r="D76" i="1"/>
  <c r="D75" i="1"/>
  <c r="D74" i="1"/>
  <c r="D73" i="1"/>
  <c r="D72" i="1"/>
  <c r="D71" i="1"/>
  <c r="D70" i="1"/>
  <c r="D69" i="1"/>
  <c r="D68" i="1"/>
  <c r="D67" i="1"/>
  <c r="D66" i="1"/>
  <c r="D65" i="1"/>
  <c r="G4" i="4" l="1"/>
  <c r="D64" i="1"/>
  <c r="M52" i="1"/>
  <c r="D24" i="1"/>
  <c r="C24" i="1" s="1"/>
  <c r="D45" i="1"/>
  <c r="C45" i="1" s="1"/>
  <c r="D40" i="1"/>
  <c r="C40" i="1" s="1"/>
  <c r="C63" i="1"/>
  <c r="C62" i="1"/>
  <c r="C61" i="1"/>
  <c r="C60" i="1"/>
  <c r="C59" i="1"/>
  <c r="C58" i="1"/>
  <c r="C57" i="1"/>
  <c r="C56" i="1"/>
  <c r="C55" i="1"/>
  <c r="C54" i="1"/>
  <c r="C53" i="1"/>
  <c r="C52" i="1"/>
  <c r="C51" i="1"/>
  <c r="C50" i="1"/>
  <c r="C49" i="1"/>
  <c r="C48" i="1"/>
  <c r="C47" i="1"/>
  <c r="C46" i="1"/>
  <c r="C44" i="1"/>
  <c r="C43" i="1"/>
  <c r="C42" i="1"/>
  <c r="C41" i="1"/>
  <c r="C39" i="1"/>
  <c r="C38" i="1"/>
  <c r="C37" i="1"/>
  <c r="C36" i="1"/>
  <c r="C35" i="1"/>
  <c r="C34" i="1"/>
  <c r="C33" i="1"/>
  <c r="C32" i="1"/>
  <c r="C31" i="1"/>
  <c r="C30" i="1"/>
  <c r="C29" i="1"/>
  <c r="C28" i="1"/>
  <c r="C27" i="1"/>
  <c r="C26" i="1"/>
  <c r="C25"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<sst xmlns="http://schemas.openxmlformats.org/spreadsheetml/2006/main" count="1979" uniqueCount="505">
  <si>
    <t>mins</t>
  </si>
  <si>
    <t>ACTIVITY</t>
  </si>
  <si>
    <t>Actual</t>
  </si>
  <si>
    <t>Duration</t>
  </si>
  <si>
    <t>Time Difference</t>
  </si>
  <si>
    <t>Start</t>
  </si>
  <si>
    <t>End</t>
  </si>
  <si>
    <t>(hh:mm)</t>
  </si>
  <si>
    <t>EOY Parameter setup : Financial cycle and Holiday Setup for January</t>
  </si>
  <si>
    <t>Wed, 26/12/2018 14:00</t>
  </si>
  <si>
    <t>Wed, 26/12/2018 14:30</t>
  </si>
  <si>
    <t>0m</t>
  </si>
  <si>
    <t>Database Health Check on H-0 &amp; Create SR MOS EOY</t>
  </si>
  <si>
    <t>Mon, 31/12/2018 18:00</t>
  </si>
  <si>
    <t>Mon, 31/12/2018 18:26</t>
  </si>
  <si>
    <t>-4m</t>
  </si>
  <si>
    <t>Set Job Reconciliation Channel Way4 = Manual</t>
  </si>
  <si>
    <t>Full Backup RMAN Before EOM</t>
  </si>
  <si>
    <t>Sun, 30/12/2018 21:26</t>
  </si>
  <si>
    <t>Mon, 31/12/2018 7:19</t>
  </si>
  <si>
    <t>+1h53m</t>
  </si>
  <si>
    <t>Branch EODM</t>
  </si>
  <si>
    <t>Sun, 30/12/2018 22:00</t>
  </si>
  <si>
    <t>-30m</t>
  </si>
  <si>
    <t>Check &amp; Update Validitas format untuk pelaporan (tanggal pemeringkat)</t>
  </si>
  <si>
    <t>Tue, 01/01/2019 0:10</t>
  </si>
  <si>
    <t>Tue, 01/01/2019 0:12</t>
  </si>
  <si>
    <t>-13m</t>
  </si>
  <si>
    <t>Check Pending Trx, GL Mismatch and User Login</t>
  </si>
  <si>
    <t>Tue, 01/01/2019 0:00</t>
  </si>
  <si>
    <t>Tue, 01/01/2019 0:14</t>
  </si>
  <si>
    <t>-46m</t>
  </si>
  <si>
    <t>using manual queries</t>
  </si>
  <si>
    <t>Running Job Reconciliation  Channel Way4</t>
  </si>
  <si>
    <t>Tue, 01/01/2019 3:32</t>
  </si>
  <si>
    <t>+2h25m</t>
  </si>
  <si>
    <t>Stop HTTP Server</t>
  </si>
  <si>
    <t>Tue, 01/01/2019 0:02</t>
  </si>
  <si>
    <t>Tue, 01/01/2019 0:06</t>
  </si>
  <si>
    <t>-1m</t>
  </si>
  <si>
    <t>using server side script</t>
  </si>
  <si>
    <t>/home/oracle/FCPROD/stopHttpServer.sh</t>
  </si>
  <si>
    <t>Stop RTGS / SKN Job</t>
  </si>
  <si>
    <t>Tue, 01/01/2019 0:05</t>
  </si>
  <si>
    <t>-5m</t>
  </si>
  <si>
    <t>Using FCUBS frontend menu</t>
  </si>
  <si>
    <t>Running Patch data CIF Opening Date &amp; CIF Creation Date - OJK</t>
  </si>
  <si>
    <t>Tue, 01/01/2019 0:16</t>
  </si>
  <si>
    <t>Tue, 01/01/2019 0:20</t>
  </si>
  <si>
    <t>Running script Patch MLIQ</t>
  </si>
  <si>
    <t>Tue, 01/01/2019 0:15</t>
  </si>
  <si>
    <t>Tue, 01/01/2019 0:28</t>
  </si>
  <si>
    <t>-2m</t>
  </si>
  <si>
    <t>Running Patch balance breakup (Failed to save) profit &amp; prinsipal.sql</t>
  </si>
  <si>
    <t>Tue, 01/01/2019 0:19</t>
  </si>
  <si>
    <t>EOY Parameter validation</t>
  </si>
  <si>
    <t>- Financial cycle &amp; Tax Cycle</t>
  </si>
  <si>
    <t>- Holiday setup for January</t>
  </si>
  <si>
    <t>- Run Date</t>
  </si>
  <si>
    <t>Connect to Database Server : P-01 MCB - 1 - DATABASE - FISIK</t>
  </si>
  <si>
    <t>Tue, 01/01/2019 0:30</t>
  </si>
  <si>
    <t>Tue, 01/01/2019 0:33</t>
  </si>
  <si>
    <t>/fcubs/backup/script/redesign_create_arc_restorepoint_monthly.sh BEFORE EOM 20181231 NOARCHIVE (enter ketik y tuk lanjut, n tuk batal)</t>
  </si>
  <si>
    <t>Truncate table ictb_icalc_stmt (sisa dua bulan terakhir)</t>
  </si>
  <si>
    <t>Tue, 01/01/2019 0:37</t>
  </si>
  <si>
    <t>Tue, 01/01/2019 0:39</t>
  </si>
  <si>
    <t>-3m</t>
  </si>
  <si>
    <r>
      <t xml:space="preserve">using script </t>
    </r>
    <r>
      <rPr>
        <b/>
        <sz val="11"/>
        <color theme="1"/>
        <rFont val="Calibri"/>
        <family val="2"/>
      </rPr>
      <t>10. ICTB_ICALC_STMT.sql</t>
    </r>
  </si>
  <si>
    <t>Running Pre-EOY check</t>
  </si>
  <si>
    <t>Tue, 01/01/2019 0:41</t>
  </si>
  <si>
    <t>Tue, 01/01/2019 6:15</t>
  </si>
  <si>
    <t>+5h4m</t>
  </si>
  <si>
    <t>Running the following scripts:</t>
  </si>
  <si>
    <r>
      <t xml:space="preserve">a. </t>
    </r>
    <r>
      <rPr>
        <b/>
        <sz val="11"/>
        <color rgb="FF000000"/>
        <rFont val="Calibri"/>
        <family val="2"/>
      </rPr>
      <t>11a. fin_check.sql</t>
    </r>
  </si>
  <si>
    <r>
      <t xml:space="preserve">b. </t>
    </r>
    <r>
      <rPr>
        <b/>
        <sz val="11"/>
        <color rgb="FF000000"/>
        <rFont val="Calibri"/>
        <family val="2"/>
      </rPr>
      <t>11b. Sequence _Creation.sql</t>
    </r>
  </si>
  <si>
    <t>Run Script (exclude calculation account close)</t>
  </si>
  <si>
    <t>Tue, 01/01/2019 6:18</t>
  </si>
  <si>
    <t>Tue, 01/01/2019 6:20</t>
  </si>
  <si>
    <t>13. account_close_ictb_acc_pr_RUN_BEFORE_EOM.sql</t>
  </si>
  <si>
    <t>Disable DB Debug &amp; Clear Log DB &amp; Clear Log Apps</t>
  </si>
  <si>
    <t>Tue, 01/01/2019 0:07</t>
  </si>
  <si>
    <t>Using the following scripts</t>
  </si>
  <si>
    <t>a. /home/oracle/PROD_EOD/disable_debug_before_eoc.sh</t>
  </si>
  <si>
    <t>b. /home/oracle/FCPROD/clearlog_new.sh</t>
  </si>
  <si>
    <t>EOC - MARKEOTI:</t>
  </si>
  <si>
    <t>Tue, 01/01/2019 6:22</t>
  </si>
  <si>
    <t>Tue, 01/01/2019 6:27</t>
  </si>
  <si>
    <t>-15m</t>
  </si>
  <si>
    <t>Script: 1_Run_Daily_EOD.bat</t>
  </si>
  <si>
    <t>Sebelum dijalankan check target di script</t>
  </si>
  <si>
    <t>Tue, 01/01/2019 2:00</t>
  </si>
  <si>
    <t>Tue, 01/01/2019 2:26</t>
  </si>
  <si>
    <t>+21m</t>
  </si>
  <si>
    <t>Cek Job Report Reconciliation E Channel</t>
  </si>
  <si>
    <t>Create Restore Point</t>
  </si>
  <si>
    <t>Tue, 01/01/2019 6:28</t>
  </si>
  <si>
    <t>Tue, 01/01/2019 6:31</t>
  </si>
  <si>
    <t xml:space="preserve">/fcubs/backup/script/redesign_create_arc_restorepoint_monthly.sh AFTERMARKEOTI EOM 20181231 NOARCHIVE </t>
  </si>
  <si>
    <t>EOC - POSTEOTI2</t>
  </si>
  <si>
    <t>Tue, 01/01/2019 6:32</t>
  </si>
  <si>
    <t>Tue, 01/01/2019 7:16</t>
  </si>
  <si>
    <t>-16m</t>
  </si>
  <si>
    <t>Script : 2_Run_Daily_EOD.bat</t>
  </si>
  <si>
    <t xml:space="preserve">Backup archive log After POSTEOTI2 Finish to All Branch (P-01 MCB - 1 - DATABASE - FISIK) /fcubs/backup/script/redesign_create_arc_restorepoint_monthly.sh AFTERPOSTEOTI2 EOM 20181231 NOARCHIVE </t>
  </si>
  <si>
    <t>Tue, 01/01/2019 7:17</t>
  </si>
  <si>
    <t>Tue, 01/01/2019 7:20</t>
  </si>
  <si>
    <t>EOC - Execute Hi1000</t>
  </si>
  <si>
    <t>Tue, 01/01/2019 7:22</t>
  </si>
  <si>
    <t>Tue, 01/01/2019 9:14</t>
  </si>
  <si>
    <t>-38m</t>
  </si>
  <si>
    <t>Running Hi1000 from front-end using GLDHIRUN</t>
  </si>
  <si>
    <r>
      <t xml:space="preserve">Script: Use function id </t>
    </r>
    <r>
      <rPr>
        <b/>
        <sz val="11"/>
        <color rgb="FF000000"/>
        <rFont val="Calibri"/>
        <family val="2"/>
      </rPr>
      <t>GLDHIRUN</t>
    </r>
  </si>
  <si>
    <t>EOC - Validate Hi1000</t>
  </si>
  <si>
    <t>Tue, 01/01/2019 9:15</t>
  </si>
  <si>
    <t>Tue, 01/01/2019 10:30</t>
  </si>
  <si>
    <t>-45m</t>
  </si>
  <si>
    <t>Business user will validate Hi1000 calculation against their manual calculation</t>
  </si>
  <si>
    <t>Note: Waiting for confirmation from Treasury</t>
  </si>
  <si>
    <t>EOC - Authorize Hi1000</t>
  </si>
  <si>
    <t>Tue, 01/01/2019 11:11</t>
  </si>
  <si>
    <t>19m</t>
  </si>
  <si>
    <r>
      <t xml:space="preserve">Using script </t>
    </r>
    <r>
      <rPr>
        <b/>
        <i/>
        <sz val="11"/>
        <color rgb="FF000000"/>
        <rFont val="Calibri"/>
        <family val="2"/>
      </rPr>
      <t>23. HI-1000 Authorization.sql</t>
    </r>
  </si>
  <si>
    <t>Cek HI-1000 Value Distribution</t>
  </si>
  <si>
    <t>Tue, 01/01/2019 11:12</t>
  </si>
  <si>
    <t>Tue, 01/01/2019 11:20</t>
  </si>
  <si>
    <t>-22m</t>
  </si>
  <si>
    <t>EOC - Run MARKEOFI</t>
  </si>
  <si>
    <t>Tue, 01/01/2019 11:30</t>
  </si>
  <si>
    <t>Tue, 01/01/2019 12:09</t>
  </si>
  <si>
    <t>+9m</t>
  </si>
  <si>
    <t>script: 3_Run_Daily_EOD.bat</t>
  </si>
  <si>
    <t>Sebelum dijalankan check target di script dan tunggu instruksi MOS</t>
  </si>
  <si>
    <t>Jalankan Script Branch Check</t>
  </si>
  <si>
    <t>Tue, 01/01/2019 12:10</t>
  </si>
  <si>
    <t>Tue, 01/01/2019 12:16</t>
  </si>
  <si>
    <t>-54m</t>
  </si>
  <si>
    <r>
      <t xml:space="preserve">script: </t>
    </r>
    <r>
      <rPr>
        <b/>
        <sz val="11"/>
        <color rgb="FF000000"/>
        <rFont val="Calibri"/>
        <family val="2"/>
      </rPr>
      <t>26. brchk.sql</t>
    </r>
  </si>
  <si>
    <t>Periksa dan Konfirmasi Script EOC- POSTEOFI3</t>
  </si>
  <si>
    <t>Tue, 01/01/2019 12:17</t>
  </si>
  <si>
    <t>Tue, 01/01/2019 14:13</t>
  </si>
  <si>
    <t>1h41m</t>
  </si>
  <si>
    <t>EOC - POSTEOFI3</t>
  </si>
  <si>
    <t>Tue, 01/01/2019 14:14</t>
  </si>
  <si>
    <t>Tue, 01/01/2019 17:11</t>
  </si>
  <si>
    <t>+1h27m</t>
  </si>
  <si>
    <t>Script: 4_Run_Daily_EOD.bat</t>
  </si>
  <si>
    <r>
      <t>Running precheck script</t>
    </r>
    <r>
      <rPr>
        <sz val="11"/>
        <color rgb="FF000000"/>
        <rFont val="Calibri"/>
        <family val="2"/>
      </rPr>
      <t>:</t>
    </r>
  </si>
  <si>
    <t>Tue, 01/01/2019 17:12</t>
  </si>
  <si>
    <t>Tue, 01/01/2019 17:27</t>
  </si>
  <si>
    <r>
      <t xml:space="preserve">a. </t>
    </r>
    <r>
      <rPr>
        <b/>
        <sz val="11"/>
        <color rgb="FF000000"/>
        <rFont val="Calibri"/>
        <family val="2"/>
      </rPr>
      <t>30. year_end.sql</t>
    </r>
  </si>
  <si>
    <t xml:space="preserve">Backup archive log After POSTEOFI3 Finish to All Branch (P-01 MCB - 1 - DATABASE - FISIK) /fcubs/backup/script/redesign_create_arc_restorepoint_monthly.sh AFTERPOSTEOFI3 EOM 20181231 NOARCHIVE </t>
  </si>
  <si>
    <t>Tue, 01/01/2019 17:19</t>
  </si>
  <si>
    <t>+2m</t>
  </si>
  <si>
    <t>Obtain Data-N, B/S, P/L (M12)</t>
  </si>
  <si>
    <t>Tue, 01/01/2019 17:28</t>
  </si>
  <si>
    <t>Tue, 01/01/2019 17:46</t>
  </si>
  <si>
    <t>-12m</t>
  </si>
  <si>
    <t>Obtain Data-N, B/S, P/L (FIN)</t>
  </si>
  <si>
    <t>Reporting CDD Process   (Setelah POSTEOFI3)</t>
  </si>
  <si>
    <t>Tue, 01/01/2019 17:26</t>
  </si>
  <si>
    <t>a. Stop CDC</t>
  </si>
  <si>
    <t>   b. Get Value of SCN and AC_ENTRY_SR_NO</t>
  </si>
  <si>
    <t>Tue, 01/01/2019 17:25</t>
  </si>
  <si>
    <t>   c. Start CDC ( Scheduled End )</t>
  </si>
  <si>
    <t>Tue, 01/01/2019 18:43</t>
  </si>
  <si>
    <t>   d.  Start DS Job for CDD </t>
  </si>
  <si>
    <t>Tue, 01/01/2019 18:48</t>
  </si>
  <si>
    <t>Tue, 01/01/2019 18:58</t>
  </si>
  <si>
    <t xml:space="preserve">        ( SEQ_ALL_MASTER_DATAMIRROR_EOD ) </t>
  </si>
  <si>
    <t>   e. Start CDC ( Mirror Continous )</t>
  </si>
  <si>
    <t>       After Seq Master Finished</t>
  </si>
  <si>
    <t>   f. Start DS JOB for CDD </t>
  </si>
  <si>
    <t>      (SEQ_ALL_MASTER_DATAMIRROR_EOD )</t>
  </si>
  <si>
    <t>      After Seq Master Finished</t>
  </si>
  <si>
    <t>   Reporting ETL Process (Setelah POSTEOFI3)</t>
  </si>
  <si>
    <t>-59m</t>
  </si>
  <si>
    <t>a. Status Sinkronisasi BMIDRC</t>
  </si>
  <si>
    <t>   b. Stop DB Replication BMIDRC</t>
  </si>
  <si>
    <t>Tue, 01/01/2019 17:36</t>
  </si>
  <si>
    <t>-21m</t>
  </si>
  <si>
    <t>   c. STG DATA Foundation</t>
  </si>
  <si>
    <t>Tue, 01/01/2019 19:03</t>
  </si>
  <si>
    <t>Tue, 01/01/2019 20:52</t>
  </si>
  <si>
    <t>-1h 11m</t>
  </si>
  <si>
    <t>   d. Start DB Replication BMIDRC</t>
  </si>
  <si>
    <t>Generate EOM Report MCRS  </t>
  </si>
  <si>
    <t>Tue, 01/01/2019 21:27</t>
  </si>
  <si>
    <t>-25m</t>
  </si>
  <si>
    <t>a. FINCON - Data N, Neraca, Laporan Laba Rugi (Sebelum PSAK)</t>
  </si>
  <si>
    <t>   b. FINCON - Generate LPNOM</t>
  </si>
  <si>
    <t>Tue, 01/01/2019 21:41</t>
  </si>
  <si>
    <t>+19m</t>
  </si>
  <si>
    <t>   c. ACT - Job PSAK</t>
  </si>
  <si>
    <t>Wed, 02/01/2019 2:04</t>
  </si>
  <si>
    <t>Wed, 02/01/2019 2:39</t>
  </si>
  <si>
    <t>-1h 25m</t>
  </si>
  <si>
    <t>   d. ACT - Data N (Setelah PSAK)</t>
  </si>
  <si>
    <t>Wed, 02/01/2019 2:36</t>
  </si>
  <si>
    <t>   e. Generate Report MCRS Branch - Others &amp; LSMK</t>
  </si>
  <si>
    <t>EOM Report 1 dan 2</t>
  </si>
  <si>
    <t>Hide report in MCRS</t>
  </si>
  <si>
    <t>Tue, 01/01/2019 20:00</t>
  </si>
  <si>
    <t>Tue, 01/01/2019 20:30</t>
  </si>
  <si>
    <t>+25m</t>
  </si>
  <si>
    <t>EOC - POSTBOD3 (Menunggu Stop DB Replication)</t>
  </si>
  <si>
    <t>Tue, 01/01/2019 17:49</t>
  </si>
  <si>
    <t>Tue, 01/01/2019 19:41</t>
  </si>
  <si>
    <t>+22m</t>
  </si>
  <si>
    <t>script: 5_Run_Daily_EOD.bat</t>
  </si>
  <si>
    <t xml:space="preserve">Backup archive log After POSTBOD3 Finish to All Branch (P-01 MCB - 1 - DATABASE - FISIK) /fcubs/backup/script/redesign_create_arc_restorepoint_monthly.sh AFTERPOSTBOD3 EOM 20181231 NOARCHIVE </t>
  </si>
  <si>
    <t>Tue, 01/01/2019 19:44</t>
  </si>
  <si>
    <t>Tue, 01/01/2019 19:47</t>
  </si>
  <si>
    <t>EOC - MARKTI</t>
  </si>
  <si>
    <t>Tue, 01/01/2019 19:53</t>
  </si>
  <si>
    <t>Tue, 01/01/2019 19:56</t>
  </si>
  <si>
    <t>script: 6_Run_Daily_EOD.bat</t>
  </si>
  <si>
    <t>Running Post-EOY Check</t>
  </si>
  <si>
    <t>Tue, 01/01/2019 20:07</t>
  </si>
  <si>
    <t>Tue, 01/01/2019 20:42</t>
  </si>
  <si>
    <t>+20m</t>
  </si>
  <si>
    <t>Running the following script:</t>
  </si>
  <si>
    <r>
      <t xml:space="preserve">a. </t>
    </r>
    <r>
      <rPr>
        <b/>
        <i/>
        <sz val="11"/>
        <color rgb="FF000000"/>
        <rFont val="Calibri"/>
        <family val="2"/>
      </rPr>
      <t>51. first_day.sql</t>
    </r>
  </si>
  <si>
    <t>Tue, 01/01/2019 21:26</t>
  </si>
  <si>
    <t>Tue, 01/01/2019 22:37</t>
  </si>
  <si>
    <t>+41m</t>
  </si>
  <si>
    <t>/fcubs/backup/script/redesign_create_arc_restorepoint_monthly.sh AFTERMARKTI EOM 20181231 ARCHIVE (enter ketik y tuk lanjut, n tuk batal)</t>
  </si>
  <si>
    <t>Tue, 01/01/2019 21:28</t>
  </si>
  <si>
    <t>Tue, 01/01/2019 21:29</t>
  </si>
  <si>
    <t>-14m</t>
  </si>
  <si>
    <t>55. account_close_ictb_acc_pr_RUN_AFTER_EOM.sql</t>
  </si>
  <si>
    <t>Run script CI_MANUAL_ACCOUNT_STATUS after all job EOM done</t>
  </si>
  <si>
    <t>-9m</t>
  </si>
  <si>
    <t>Backup Incremental</t>
  </si>
  <si>
    <t>RUNNING</t>
  </si>
  <si>
    <t>Restart Managed Server</t>
  </si>
  <si>
    <t>Tue, 01/01/2019 18:57</t>
  </si>
  <si>
    <t>Tue, 01/01/2019 19:30</t>
  </si>
  <si>
    <t>+18m</t>
  </si>
  <si>
    <t>Start HTTP Server (MCB Online)</t>
  </si>
  <si>
    <t>Tue, 01/01/2019 21:40</t>
  </si>
  <si>
    <t>+6m</t>
  </si>
  <si>
    <t>/home/oracle/FCPROD/startHttpServer.sh</t>
  </si>
  <si>
    <t>Start RTGS / SKN Job</t>
  </si>
  <si>
    <t>Tue, 01/01/2019 21:38</t>
  </si>
  <si>
    <t>Using FCUBS frontend screen menu</t>
  </si>
  <si>
    <t>Run Script For SI Failed</t>
  </si>
  <si>
    <t>Tue, 01/01/2019 19:48</t>
  </si>
  <si>
    <t>Tue, 01/01/2019 21:19</t>
  </si>
  <si>
    <t>+1h 16m</t>
  </si>
  <si>
    <t>60. SI_failed_FINAL_4.sql</t>
  </si>
  <si>
    <t>Run Job penihilan data N PSAK (Job : seq_eoy_dwh_data_n_penihilan_labarugi)</t>
  </si>
  <si>
    <t>Menunggu konfirmasi Neraca final dari FinCon</t>
  </si>
  <si>
    <t>Total Time</t>
  </si>
  <si>
    <t>System</t>
  </si>
  <si>
    <t>Capacity Issues</t>
  </si>
  <si>
    <t xml:space="preserve"> - Remarks</t>
  </si>
  <si>
    <t>Avg Growth (GB/month)</t>
  </si>
  <si>
    <t>Expected year-end DB size with current growth</t>
  </si>
  <si>
    <t xml:space="preserve">FCUBS </t>
  </si>
  <si>
    <t>DATE</t>
  </si>
  <si>
    <t>USAGE</t>
  </si>
  <si>
    <t>---------</t>
  </si>
  <si>
    <t>-----</t>
  </si>
  <si>
    <t>31-DEC-18</t>
  </si>
  <si>
    <t>30-DEC-18</t>
  </si>
  <si>
    <t>29-DEC-18</t>
  </si>
  <si>
    <t>28-DEC-18</t>
  </si>
  <si>
    <t>Request ID</t>
  </si>
  <si>
    <t>Requester</t>
  </si>
  <si>
    <t>Account</t>
  </si>
  <si>
    <t>Error Code</t>
  </si>
  <si>
    <t>Assigned to Oracle</t>
  </si>
  <si>
    <t>482E704183160002</t>
  </si>
  <si>
    <t>M. Abdul Azis</t>
  </si>
  <si>
    <t>Tidak Bisa AMANMEND Kartu Ijarah</t>
  </si>
  <si>
    <t>PERMOHONAN SI MASSAL</t>
  </si>
  <si>
    <t>Gita Ermita</t>
  </si>
  <si>
    <t>CIDACCVM</t>
  </si>
  <si>
    <t>Saldo Floating Giro Antara Allianz (0000000044)</t>
  </si>
  <si>
    <t>Keysta Sutra Bening</t>
  </si>
  <si>
    <t>0000000044</t>
  </si>
  <si>
    <t>CL-ACC-530</t>
  </si>
  <si>
    <t>Bagi hasil Deposito nasabah belum masuk</t>
  </si>
  <si>
    <t>Martha Prasetya Utomo</t>
  </si>
  <si>
    <t>Mohon Petunjuk Perubahan Special Nisbah Deposito</t>
  </si>
  <si>
    <t>Subject</t>
  </si>
  <si>
    <t>Sri Iga Rahmawati</t>
  </si>
  <si>
    <t>TIDAK BISA TUPREK GIRO</t>
  </si>
  <si>
    <t>Mega Pratiwi</t>
  </si>
  <si>
    <t>bagi hasil tidak masuk</t>
  </si>
  <si>
    <t>Putri Wahyu Wulandari</t>
  </si>
  <si>
    <t>IADCUSAC</t>
  </si>
  <si>
    <t>IADCUSTD</t>
  </si>
  <si>
    <t>PERGANTIAN MATURITY DATE</t>
  </si>
  <si>
    <t>Siti Durotun Nafisah</t>
  </si>
  <si>
    <t>TIDAK BISA MELAKUKAN PERUBAHAN DI REK GIRO 1030011877</t>
  </si>
  <si>
    <t>Rajiv Dewantara</t>
  </si>
  <si>
    <t>error pelunasan haji FEDS MPOM</t>
  </si>
  <si>
    <t>Function/Module</t>
  </si>
  <si>
    <t>IC</t>
  </si>
  <si>
    <t>Hafid Hasan</t>
  </si>
  <si>
    <t>SI</t>
  </si>
  <si>
    <t>Re Open Nasabah Prioritas</t>
  </si>
  <si>
    <t>Lenny Anggriani</t>
  </si>
  <si>
    <t>MOHON INFORMASI PEMBAYARAN BAGI HASIL DEPOSITO</t>
  </si>
  <si>
    <t>Deddy Setianto</t>
  </si>
  <si>
    <t>n/a</t>
  </si>
  <si>
    <t>Cleansing data LSMK</t>
  </si>
  <si>
    <t>Taufik Hidayat</t>
  </si>
  <si>
    <t>301C103181860006</t>
  </si>
  <si>
    <t>CI</t>
  </si>
  <si>
    <t>Febrina T. Ka`Aba</t>
  </si>
  <si>
    <t>EROR SAAT LINKENTITIS</t>
  </si>
  <si>
    <t>PENDEBETAN SI SAMPAI 5 KALI PENDEBETAN</t>
  </si>
  <si>
    <t>Nofita Achyati</t>
  </si>
  <si>
    <t>Mohon dibantu terkait tidak terkreditnya profit Deposito No Deposito 5070008278 selama lebih dari 2 Bulan</t>
  </si>
  <si>
    <t>Akhmad Dani Saputra</t>
  </si>
  <si>
    <t>STDAMBLK</t>
  </si>
  <si>
    <t>Mohon FU Error Perubahan Edit Expired Date Branch 50 untuk Produk TRB Terlampir</t>
  </si>
  <si>
    <t>kode produk tidak berubah</t>
  </si>
  <si>
    <t>Katriani Widitawati</t>
  </si>
  <si>
    <t>STDACTFR</t>
  </si>
  <si>
    <t>STATUS KARTU BELUM LIQUIDATE</t>
  </si>
  <si>
    <t>Status</t>
  </si>
  <si>
    <t>Fix</t>
  </si>
  <si>
    <t>000A308131240181</t>
  </si>
  <si>
    <t>Arfianto Latief</t>
  </si>
  <si>
    <t>CIDACCNT</t>
  </si>
  <si>
    <t>konversi produk tidak berjalan (perubahan kode produk)</t>
  </si>
  <si>
    <t>Permintaan informasi biaya administrasi rekening</t>
  </si>
  <si>
    <t>Zainal Mustakim</t>
  </si>
  <si>
    <t>Open</t>
  </si>
  <si>
    <t>Closed</t>
  </si>
  <si>
    <t>Priority</t>
  </si>
  <si>
    <t>Normal</t>
  </si>
  <si>
    <t>Critical</t>
  </si>
  <si>
    <t>Problem Summary</t>
  </si>
  <si>
    <t>Technical SR #</t>
  </si>
  <si>
    <t>Favorites</t>
  </si>
  <si>
    <t>Product</t>
  </si>
  <si>
    <t>Product Version</t>
  </si>
  <si>
    <t>Operating System</t>
  </si>
  <si>
    <t>Severity</t>
  </si>
  <si>
    <t>Contact</t>
  </si>
  <si>
    <t>Contact Country</t>
  </si>
  <si>
    <t>Opened</t>
  </si>
  <si>
    <t>Last Updated</t>
  </si>
  <si>
    <t>Support Identifier</t>
  </si>
  <si>
    <t>Legacy SR</t>
  </si>
  <si>
    <t>Customer Ref. No.</t>
  </si>
  <si>
    <t>Source</t>
  </si>
  <si>
    <t>Service Version</t>
  </si>
  <si>
    <t>Project Milestone</t>
  </si>
  <si>
    <t>Milestone Date</t>
  </si>
  <si>
    <t>Not a Favorite</t>
  </si>
  <si>
    <t>Oracle FLEXCUBE Universal Banking</t>
  </si>
  <si>
    <t>IBM AIX on POWER Systems (64-bit)</t>
  </si>
  <si>
    <t>3-Standard</t>
  </si>
  <si>
    <t>Morris Putrayasa</t>
  </si>
  <si>
    <t>Indonesia</t>
  </si>
  <si>
    <t>Review Update</t>
  </si>
  <si>
    <t>18113962 (PT BANK MUAMALAT INDONESIA, TBK)</t>
  </si>
  <si>
    <t>PT BANK MUAMALAT INDONESIA, TBK</t>
  </si>
  <si>
    <t>Web</t>
  </si>
  <si>
    <t>CIDPYMNT-Payment Reversal Error - ORA -06502</t>
  </si>
  <si>
    <t>3-19977746441</t>
  </si>
  <si>
    <t>Work In Progress</t>
  </si>
  <si>
    <t>Apr 29, 2019 4:37 AM</t>
  </si>
  <si>
    <t>Apr 29, 2019 6:02 AM</t>
  </si>
  <si>
    <t>Error EOD 25-04-2019</t>
  </si>
  <si>
    <t>3-19953956111</t>
  </si>
  <si>
    <t>2-Significant</t>
  </si>
  <si>
    <t>Arief Iman Rachman</t>
  </si>
  <si>
    <t>Apr 25, 2019 3:05 PM</t>
  </si>
  <si>
    <t>Apr 25, 2019 5:41 PM</t>
  </si>
  <si>
    <t>Webservice DE with amount = 1074000000000 failed</t>
  </si>
  <si>
    <t>3-19875290141</t>
  </si>
  <si>
    <t>Close Requested</t>
  </si>
  <si>
    <t>Apr 15, 2019 3:50 AM</t>
  </si>
  <si>
    <t>May 2, 2019 6:51 AM</t>
  </si>
  <si>
    <t>Tune query with high executions in 3 node RAC PRD stall EOD process with cluster waits</t>
  </si>
  <si>
    <t>3-19861106341</t>
  </si>
  <si>
    <t>Oracle Database - Enterprise Edition</t>
  </si>
  <si>
    <t>11.2.0.4</t>
  </si>
  <si>
    <t>Barri Aryo</t>
  </si>
  <si>
    <t>Apr 12, 2019 12:10 PM</t>
  </si>
  <si>
    <t>Apr 29, 2019 10:06 AM</t>
  </si>
  <si>
    <t>CFDFLTRT Authorization : Script Error Occurred</t>
  </si>
  <si>
    <t>3-19846114141</t>
  </si>
  <si>
    <t>Apr 11, 2019 10:31 AM</t>
  </si>
  <si>
    <t>Apr 16, 2019 11:29 AM</t>
  </si>
  <si>
    <t>Apr 16, 2019 11:30 AM</t>
  </si>
  <si>
    <t>DE WebService Query Error</t>
  </si>
  <si>
    <t>3-19842103851</t>
  </si>
  <si>
    <t>Apr 11, 2019 3:38 AM</t>
  </si>
  <si>
    <t>Apr 22, 2019 12:39 PM</t>
  </si>
  <si>
    <t>Apr 15, 2019 9:51 AM</t>
  </si>
  <si>
    <t>Problem EOD 10-04-2019</t>
  </si>
  <si>
    <t>3-19839602681</t>
  </si>
  <si>
    <t>Close Initiated</t>
  </si>
  <si>
    <t>Apr 10, 2019 7:15 PM</t>
  </si>
  <si>
    <t>Apr 29, 2019 4:01 AM</t>
  </si>
  <si>
    <t>Web Service - Customer Creation. Some fields are not populated</t>
  </si>
  <si>
    <t>3-19809626341</t>
  </si>
  <si>
    <t>Apr 8, 2019 4:21 AM</t>
  </si>
  <si>
    <t>Apr 16, 2019 6:35 AM</t>
  </si>
  <si>
    <t>Apr 9, 2019 5:01 AM</t>
  </si>
  <si>
    <t>001/RFC/PFX/ITY/IV/2019</t>
  </si>
  <si>
    <t>Medium</t>
  </si>
  <si>
    <t>Fix financing installment not debited on MCB System</t>
  </si>
  <si>
    <t>Problem Fixing</t>
  </si>
  <si>
    <t>Code Deployment</t>
  </si>
  <si>
    <t>RFC#</t>
  </si>
  <si>
    <t>RFC Description</t>
  </si>
  <si>
    <t>Reason</t>
  </si>
  <si>
    <t>RFC Type</t>
  </si>
  <si>
    <t>Deployment Date</t>
  </si>
  <si>
    <t xml:space="preserve">ICDBADHC </t>
  </si>
  <si>
    <t>Linked dan component hilang setelah otorisasi.</t>
  </si>
  <si>
    <t>kepala buku a.n M julian norek 3610058552 tidak bisa di cetak</t>
  </si>
  <si>
    <t xml:space="preserve">Print Passbook hasilnya tidak Urut sesuai dengan Urutan transaksi </t>
  </si>
  <si>
    <t>Teller dan CS tidak dapat mencetak kepala buku</t>
  </si>
  <si>
    <t xml:space="preserve">RTRPCCY </t>
  </si>
  <si>
    <t>validasi/item misc GL credit tidak ditemukan</t>
  </si>
  <si>
    <t>pendebetan biaya administrasi sebesar Rp 225.000 dari rekening deposito</t>
  </si>
  <si>
    <t xml:space="preserve">gagal save untuk pendebetan dalam rangka restrukturisasi </t>
  </si>
  <si>
    <r>
      <t xml:space="preserve">Tanggal jatuh tempo di MCB 2020-07-26 </t>
    </r>
    <r>
      <rPr>
        <b/>
        <sz val="11"/>
        <color theme="1"/>
        <rFont val="Calibri"/>
        <family val="2"/>
        <scheme val="minor"/>
      </rPr>
      <t>(Harusnya 2021-07-26</t>
    </r>
  </si>
  <si>
    <t xml:space="preserve">Error linkage / Amandement Linkage </t>
  </si>
  <si>
    <t xml:space="preserve">error yang terjadi pada inputan gesfaclt </t>
  </si>
  <si>
    <t>kartu ini tidak bisa debet angsuran</t>
  </si>
  <si>
    <t>berubahnya data KCP 408 Veteran Bintaro</t>
  </si>
  <si>
    <t>data nasabah 322, 382 dan 377 pemilik Sukuk SR-10 &amp; SR-12</t>
  </si>
  <si>
    <t>SI /Auto debet tidak berjalan</t>
  </si>
  <si>
    <t xml:space="preserve">error tutup kartu </t>
  </si>
  <si>
    <t>update cifis</t>
  </si>
  <si>
    <t xml:space="preserve">inputan tabungan rencana berhadiah </t>
  </si>
  <si>
    <t xml:space="preserve">IVDTXNOR </t>
  </si>
  <si>
    <t xml:space="preserve">Cidmusac (restruktur) kami tidak bisa tersimpan </t>
  </si>
  <si>
    <t xml:space="preserve">error ketika proses break tabungan rencana </t>
  </si>
  <si>
    <t xml:space="preserve">tidak dapat menggunakan (mengakses) gac deposito 4510000002 </t>
  </si>
  <si>
    <t xml:space="preserve">error tuprek </t>
  </si>
  <si>
    <t xml:space="preserve">perihal bagi hasil deposito yang belum dikreditkan ke rekening </t>
  </si>
  <si>
    <t>Schedule Componen &amp; Fasilitas hilang setelah di oto Amendment perubahan jadang</t>
  </si>
  <si>
    <t>tidak ada validasi transaksi penarikan cek  di mcb</t>
  </si>
  <si>
    <t xml:space="preserve">tidak bisa proses merging cif nasabah </t>
  </si>
  <si>
    <t>produk yang dimiliki nasabah tersebut berakad Wadi’ah yang tidak mendapatkan bagi hasil.</t>
  </si>
  <si>
    <t xml:space="preserve">tidak bisa melinkan spesimen di menu account signatory </t>
  </si>
  <si>
    <t xml:space="preserve">pada saat dilakukan inventory butab duplicated </t>
  </si>
  <si>
    <t>Deposito Close on maturity tetapi belum masuk ke Rekening nasabah</t>
  </si>
  <si>
    <t>error berikut, ini terjadi pada saat save Amandment (CIDACCVM) untuk action link Facility</t>
  </si>
  <si>
    <t xml:space="preserve">CIDPYMNT untuk pendebetan dihari kemarin yang rencana akan direversal namun posisinya nyelip </t>
  </si>
  <si>
    <t xml:space="preserve">SI Bancass takaful nasabah terdebet 2 kali dalam sebulan </t>
  </si>
  <si>
    <t>tidak menemukan angka angsuran yg mau direversal di menu CISPYMNT,</t>
  </si>
  <si>
    <t xml:space="preserve">, tidak dapat SAVE pada IADCUSAC </t>
  </si>
  <si>
    <t>Action Plan</t>
  </si>
  <si>
    <t>January</t>
  </si>
  <si>
    <t>February</t>
  </si>
  <si>
    <t>March</t>
  </si>
  <si>
    <t>April</t>
  </si>
  <si>
    <t>May</t>
  </si>
  <si>
    <t>June</t>
  </si>
  <si>
    <t>July</t>
  </si>
  <si>
    <t>August</t>
  </si>
  <si>
    <t>September</t>
  </si>
  <si>
    <t>October</t>
  </si>
  <si>
    <t>November</t>
  </si>
  <si>
    <t>Non-critical</t>
  </si>
  <si>
    <t>Breach SLA</t>
  </si>
  <si>
    <t>Non-Breach SLA</t>
  </si>
  <si>
    <t>Total</t>
  </si>
  <si>
    <t>N</t>
  </si>
  <si>
    <t>Actual growth of DB size in GB</t>
  </si>
  <si>
    <t>Date Raised</t>
  </si>
  <si>
    <t xml:space="preserve">Risk Description </t>
  </si>
  <si>
    <t>Risk Rating</t>
  </si>
  <si>
    <t>Action</t>
  </si>
  <si>
    <t>Risk owner</t>
  </si>
  <si>
    <t>Current Status</t>
  </si>
  <si>
    <t>Date to be resolved</t>
  </si>
  <si>
    <t>BMI wants to upgrade their client desktops to Windows 10 as Microsoft is stopping the support for Windows XP &amp; Windows 7. Windows 10 supports only IE11 and above. As the version in BMI (FCUBS 11.4) is qualified with IE8, if the windows upgrade is planned, FCUBS 11.4 must be qualified with IE11 without which unknown incidents can occur in FLEXCUBE production environment</t>
  </si>
  <si>
    <t>As FCUBS 11.4 version is not supported with IE11, Oracle consulting team has suggested that a CR would be required to do the qualification of FCUBS 11.4 with IE11 and post the qualification testing, bank can upgrade their desktops to Windows 10.</t>
  </si>
  <si>
    <t>BMI</t>
  </si>
  <si>
    <t>Hold By BMI</t>
  </si>
  <si>
    <t>TBD</t>
  </si>
  <si>
    <t>Extended supports for Oracle Clusterware version 11.2.04 and Oracle Database version 11.2.04 will end  on May 2021</t>
  </si>
  <si>
    <t>High</t>
  </si>
  <si>
    <t>Bank should  initiate the upgrade of Oracle Clusterware  and Oracle Database to the latest versions.</t>
  </si>
  <si>
    <t>There are outstanding balance in Suspense GLs and some of the entries are outstanding for 3 years</t>
  </si>
  <si>
    <t>Very High</t>
  </si>
  <si>
    <t>1. The current outstanding in the Suspense GL should be reconciled and brought to zero balance urgently. Bank &amp; Oracle need to prepare timeline for this and work towards closing it.
2. The adjustment entries for EOD mismatches should be posted to a separate Suspense GL and should not be mixed with bank’s operational Suspense GL.
3. Bank should devise plan to ensure that Entries in suspense GLs must be reconciled and corrected on the next day.
4. Oracle should include the Suspense GL outstanding balance in the daily health check and weekly report and need to be highlighted to the management.</t>
  </si>
  <si>
    <t>Used</t>
  </si>
  <si>
    <t>Storage Size (in MB)</t>
  </si>
  <si>
    <t>Forecasted growth of DB size (in GB)</t>
  </si>
  <si>
    <t>Agustus</t>
  </si>
  <si>
    <t>Sep</t>
  </si>
  <si>
    <t>Oct</t>
  </si>
  <si>
    <t>Nov</t>
  </si>
  <si>
    <t>Dec</t>
  </si>
  <si>
    <t>Feb'22</t>
  </si>
  <si>
    <t>Mar'22</t>
  </si>
  <si>
    <t>Oracle will continue to sshare purging scripts to be executed by Bank team in weekly/monthly basis to control the DB usage growth</t>
  </si>
  <si>
    <t>Oracle will continue to share purging scripts to be executed by Bank team and do housekeeping in weekly/monthly basis or ad hoc to control the DB usage growth</t>
  </si>
  <si>
    <t>`</t>
  </si>
  <si>
    <t>12,660,027 (76%)</t>
  </si>
  <si>
    <t>With current growth rate, DB usage will reach 86% by  the end of year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</si>
</sst>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_(* #,##0_);_(* \(#,##0\);_(* &quot;-&quot;??_);_(@_)"/>
    <numFmt numFmtId="165" formatCode="mmm\ yyyy"/>
  </numFmts>
  <fonts count="64"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
      <scheme val="minor"/>
    </font>
    <font>
      <b/>
      <sz val="10"/>
      <color rgb="FFFFFFFF"/>
      <name val="Calibri"/>
      <family val="2"/>
    </font>
    <font>
      <sz val="11"/>
      <color rgb="FF000000"/>
      <name val="Calibri"/>
      <family val="2"/>
    </font>
    <font>
      <sz val="11"/>
      <color rgb="FF000000"/>
      <name val="Calibri Light"/>
      <family val="2"/>
    </font>
    <font>
      <sz val="11"/>
      <color theme="1"/>
      <name val="Calibri"/>
      <family val="2"/>
    </font>
    <font>
      <i/>
      <sz val="11"/>
      <color rgb="FF000000"/>
      <name val="Calibri"/>
      <family val="2"/>
    </font>
    <font>
      <b/>
      <sz val="11"/>
      <color theme="1"/>
      <name val="Calibri"/>
      <family val="2"/>
    </font>
    <font>
      <b/>
      <sz val="11"/>
      <color rgb="FF000000"/>
      <name val="Calibri"/>
      <family val="2"/>
    </font>
    <font>
      <b/>
      <i/>
      <sz val="11"/>
      <color rgb="FF000000"/>
      <name val="Calibri"/>
      <family val="2"/>
    </font>
    <font>
      <i/>
      <sz val="11"/>
      <color theme="1"/>
      <name val="Calibri"/>
      <family val="2"/>
    </font>
    <font>
      <b/>
      <sz val="11"/>
      <color rgb="FFFF0000"/>
      <name val="Calibri"/>
      <family val="2"/>
    </font>
    <font>
      <b/>
      <i/>
      <sz val="11"/>
      <color theme="1"/>
      <name val="Calibri"/>
      <family val="2"/>
    </font>
    <font>
      <b/>
      <sz val="11"/>
      <color rgb="FFFFFFFF"/>
      <name val="Calibri"/>
      <family val="2"/>
    </font>
    <font>
      <sz val="11"/>
      <color rgb="FFFFFFFF"/>
      <name val="Calibri"/>
      <family val="2"/>
    </font>
    <font>
      <sz val="12"/>
      <color theme="1"/>
      <name val="Microsoft Sans Serif"/>
      <family val="2"/>
    </font>
    <font>
      <b/>
      <sz val="8"/>
      <color rgb="FFFFFFFF"/>
      <name val="Arial"/>
      <family val="2"/>
    </font>
    <font>
      <b/>
      <sz val="12"/>
      <color rgb="FFFFFFFF"/>
      <name val="Arial"/>
      <family val="2"/>
    </font>
    <font>
      <sz val="10"/>
      <color rgb="FF000000"/>
      <name val="Calibri"/>
      <family val="2"/>
    </font>
    <font>
      <sz val="8"/>
      <color rgb="FF000000"/>
      <name val="Arial"/>
      <family val="2"/>
    </font>
    <font>
      <b/>
      <sz val="11"/>
      <color rgb="FFFFFFFF"/>
      <name val="Arial"/>
      <family val="2"/>
    </font>
    <font>
      <b/>
      <sz val="10"/>
      <color rgb="FFFFFFFF"/>
      <name val="Arial"/>
      <family val="2"/>
    </font>
    <font>
      <b/>
      <sz val="10"/>
      <color rgb="FF000000"/>
      <name val="Calibri"/>
      <family val="2"/>
    </font>
    <font>
      <sz val="11"/>
      <color rgb="FFFF0000"/>
      <name val="Calibri"/>
      <family val="2"/>
      <charset val="1"/>
      <scheme val="minor"/>
    </font>
    <font>
      <sz val="12"/>
      <color theme="1"/>
      <name val="Times New Roman"/>
      <family val="1"/>
    </font>
    <font>
      <b/>
      <sz val="11"/>
      <color theme="1"/>
      <name val="Calibri"/>
      <family val="2"/>
      <scheme val="minor"/>
    </font>
    <font>
      <sz val="12"/>
      <color rgb="FFFF0000"/>
      <name val="Times New Roman"/>
      <family val="1"/>
    </font>
    <font>
      <b/>
      <sz val="10"/>
      <color theme="1"/>
      <name val="Calibri"/>
      <family val="2"/>
      <scheme val="minor"/>
    </font>
    <font>
      <sz val="10"/>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mbria"/>
      <family val="2"/>
      <scheme val="major"/>
    </font>
    <font>
      <sz val="11"/>
      <color rgb="FF9C6500"/>
      <name val="Calibri"/>
      <family val="2"/>
      <scheme val="minor"/>
    </font>
    <font>
      <sz val="10"/>
      <name val="Arial"/>
      <family val="2"/>
    </font>
    <font>
      <sz val="11"/>
      <color indexed="8"/>
      <name val="Calibri"/>
      <family val="2"/>
    </font>
    <font>
      <sz val="12"/>
      <color rgb="FF000000"/>
      <name val="Calibri"/>
      <family val="2"/>
      <scheme val="minor"/>
    </font>
    <font>
      <sz val="11"/>
      <name val="Calibri"/>
      <family val="2"/>
      <charset val="1"/>
      <scheme val="minor"/>
    </font>
    <font>
      <b/>
      <sz val="10"/>
      <color rgb="FF000000"/>
      <name val="Calibri"/>
      <family val="2"/>
      <scheme val="minor"/>
    </font>
    <font>
      <sz val="10"/>
      <color rgb="FF000000"/>
      <name val="Arial"/>
      <family val="2"/>
    </font>
    <font>
      <sz val="6"/>
      <color rgb="FF000000"/>
      <name val="Arial"/>
      <family val="2"/>
    </font>
  </fonts>
  <fills count="43">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00"/>
        <bgColor indexed="64"/>
      </patternFill>
    </fill>
    <fill>
      <patternFill patternType="solid">
        <fgColor rgb="FF76933C"/>
        <bgColor indexed="64"/>
      </patternFill>
    </fill>
    <fill>
      <patternFill patternType="solid">
        <fgColor rgb="FFFF1414"/>
        <bgColor indexed="64"/>
      </patternFill>
    </fill>
    <fill>
      <patternFill patternType="solid">
        <fgColor rgb="FFFFCCCC"/>
        <bgColor indexed="64"/>
      </patternFill>
    </fill>
    <fill>
      <patternFill patternType="solid">
        <fgColor rgb="FFFFE7E7"/>
        <bgColor indexed="64"/>
      </patternFill>
    </fill>
    <fill>
      <patternFill patternType="solid">
        <fgColor rgb="FFFF99CC"/>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5" tint="0.59999389629810485"/>
        <bgColor indexed="64"/>
      </patternFill>
    </fill>
  </fills>
  <borders count="42">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rgb="FF000000"/>
      </right>
      <top/>
      <bottom style="medium">
        <color indexed="64"/>
      </bottom>
      <diagonal/>
    </border>
    <border>
      <left style="medium">
        <color rgb="FF000000"/>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style="thick">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thick">
        <color rgb="FFFFFFFF"/>
      </left>
      <right style="medium">
        <color rgb="FFFFFFFF"/>
      </right>
      <top style="thick">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thick">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top style="medium">
        <color rgb="FFFFFFFF"/>
      </top>
      <bottom/>
      <diagonal/>
    </border>
    <border>
      <left style="medium">
        <color rgb="FFFFFFFF"/>
      </left>
      <right/>
      <top/>
      <bottom style="thick">
        <color rgb="FFFFFFFF"/>
      </bottom>
      <diagonal/>
    </border>
    <border>
      <left/>
      <right style="medium">
        <color rgb="FFFFFFFF"/>
      </right>
      <top style="medium">
        <color rgb="FFFFFFFF"/>
      </top>
      <bottom/>
      <diagonal/>
    </border>
    <border>
      <left/>
      <right style="medium">
        <color rgb="FFFFFFFF"/>
      </right>
      <top/>
      <bottom style="thick">
        <color rgb="FFFFFFF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FFFFFF"/>
      </left>
      <right style="medium">
        <color rgb="FFFFFFFF"/>
      </right>
      <top/>
      <bottom style="medium">
        <color rgb="FFFFFFFF"/>
      </bottom>
      <diagonal/>
    </border>
    <border>
      <left/>
      <right style="medium">
        <color rgb="FFFFFFFF"/>
      </right>
      <top style="thick">
        <color rgb="FFFFFFFF"/>
      </top>
      <bottom style="medium">
        <color rgb="FFFFFFFF"/>
      </bottom>
      <diagonal/>
    </border>
    <border>
      <left style="medium">
        <color rgb="FFFFFFFF"/>
      </left>
      <right/>
      <top/>
      <bottom/>
      <diagonal/>
    </border>
    <border>
      <left style="thick">
        <color rgb="FFFFFFFF"/>
      </left>
      <right/>
      <top/>
      <bottom/>
      <diagonal/>
    </border>
  </borders>
  <cellStyleXfs count="68">
    <xf numFmtId="0" fontId="0" fillId="0" borderId="0"/>
    <xf numFmtId="41" fontId="14" fillId="0" borderId="0" applyFont="0" applyFill="0" applyBorder="0" applyAlignment="0" applyProtection="0"/>
    <xf numFmtId="9" fontId="14" fillId="0" borderId="0" applyFont="0" applyFill="0" applyBorder="0" applyAlignment="0" applyProtection="0"/>
    <xf numFmtId="0" fontId="13" fillId="0" borderId="0"/>
    <xf numFmtId="0" fontId="55" fillId="0" borderId="0" applyNumberFormat="0" applyFill="0" applyBorder="0" applyAlignment="0" applyProtection="0"/>
    <xf numFmtId="0" fontId="42" fillId="0" borderId="28" applyNumberFormat="0" applyFill="0" applyAlignment="0" applyProtection="0"/>
    <xf numFmtId="0" fontId="43" fillId="0" borderId="29" applyNumberFormat="0" applyFill="0" applyAlignment="0" applyProtection="0"/>
    <xf numFmtId="0" fontId="44" fillId="0" borderId="30" applyNumberFormat="0" applyFill="0" applyAlignment="0" applyProtection="0"/>
    <xf numFmtId="0" fontId="44" fillId="0" borderId="0" applyNumberFormat="0" applyFill="0" applyBorder="0" applyAlignment="0" applyProtection="0"/>
    <xf numFmtId="0" fontId="45" fillId="10" borderId="0" applyNumberFormat="0" applyBorder="0" applyAlignment="0" applyProtection="0"/>
    <xf numFmtId="0" fontId="46" fillId="11" borderId="0" applyNumberFormat="0" applyBorder="0" applyAlignment="0" applyProtection="0"/>
    <xf numFmtId="0" fontId="56" fillId="12" borderId="0" applyNumberFormat="0" applyBorder="0" applyAlignment="0" applyProtection="0"/>
    <xf numFmtId="0" fontId="47" fillId="13" borderId="31" applyNumberFormat="0" applyAlignment="0" applyProtection="0"/>
    <xf numFmtId="0" fontId="48" fillId="14" borderId="32" applyNumberFormat="0" applyAlignment="0" applyProtection="0"/>
    <xf numFmtId="0" fontId="49" fillId="14" borderId="31" applyNumberFormat="0" applyAlignment="0" applyProtection="0"/>
    <xf numFmtId="0" fontId="50" fillId="0" borderId="33" applyNumberFormat="0" applyFill="0" applyAlignment="0" applyProtection="0"/>
    <xf numFmtId="0" fontId="51" fillId="15" borderId="34" applyNumberFormat="0" applyAlignment="0" applyProtection="0"/>
    <xf numFmtId="0" fontId="52" fillId="0" borderId="0" applyNumberFormat="0" applyFill="0" applyBorder="0" applyAlignment="0" applyProtection="0"/>
    <xf numFmtId="0" fontId="13" fillId="16" borderId="35" applyNumberFormat="0" applyFont="0" applyAlignment="0" applyProtection="0"/>
    <xf numFmtId="0" fontId="53" fillId="0" borderId="0" applyNumberFormat="0" applyFill="0" applyBorder="0" applyAlignment="0" applyProtection="0"/>
    <xf numFmtId="0" fontId="38" fillId="0" borderId="36" applyNumberFormat="0" applyFill="0" applyAlignment="0" applyProtection="0"/>
    <xf numFmtId="0" fontId="54"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54" fillId="20" borderId="0" applyNumberFormat="0" applyBorder="0" applyAlignment="0" applyProtection="0"/>
    <xf numFmtId="0" fontId="54"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54" fillId="24" borderId="0" applyNumberFormat="0" applyBorder="0" applyAlignment="0" applyProtection="0"/>
    <xf numFmtId="0" fontId="54"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54" fillId="28" borderId="0" applyNumberFormat="0" applyBorder="0" applyAlignment="0" applyProtection="0"/>
    <xf numFmtId="0" fontId="54" fillId="29"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54" fillId="32" borderId="0" applyNumberFormat="0" applyBorder="0" applyAlignment="0" applyProtection="0"/>
    <xf numFmtId="0" fontId="54" fillId="33" borderId="0" applyNumberFormat="0" applyBorder="0" applyAlignment="0" applyProtection="0"/>
    <xf numFmtId="0" fontId="13" fillId="34" borderId="0" applyNumberFormat="0" applyBorder="0" applyAlignment="0" applyProtection="0"/>
    <xf numFmtId="0" fontId="13" fillId="35" borderId="0" applyNumberFormat="0" applyBorder="0" applyAlignment="0" applyProtection="0"/>
    <xf numFmtId="0" fontId="54" fillId="36" borderId="0" applyNumberFormat="0" applyBorder="0" applyAlignment="0" applyProtection="0"/>
    <xf numFmtId="0" fontId="54" fillId="37" borderId="0" applyNumberFormat="0" applyBorder="0" applyAlignment="0" applyProtection="0"/>
    <xf numFmtId="0" fontId="13" fillId="38" borderId="0" applyNumberFormat="0" applyBorder="0" applyAlignment="0" applyProtection="0"/>
    <xf numFmtId="0" fontId="13" fillId="39" borderId="0" applyNumberFormat="0" applyBorder="0" applyAlignment="0" applyProtection="0"/>
    <xf numFmtId="0" fontId="54" fillId="40" borderId="0" applyNumberFormat="0" applyBorder="0" applyAlignment="0" applyProtection="0"/>
    <xf numFmtId="0" fontId="57" fillId="0" borderId="0"/>
    <xf numFmtId="0" fontId="58" fillId="0" borderId="0"/>
    <xf numFmtId="0" fontId="12" fillId="0" borderId="0"/>
    <xf numFmtId="0" fontId="11" fillId="0" borderId="0"/>
    <xf numFmtId="0" fontId="10" fillId="0" borderId="0"/>
    <xf numFmtId="0" fontId="10" fillId="0" borderId="0"/>
    <xf numFmtId="0" fontId="9" fillId="0" borderId="0"/>
    <xf numFmtId="0" fontId="9" fillId="0" borderId="0"/>
    <xf numFmtId="0" fontId="8" fillId="0" borderId="0"/>
    <xf numFmtId="0" fontId="8" fillId="0" borderId="0"/>
    <xf numFmtId="0" fontId="6" fillId="0" borderId="0"/>
    <xf numFmtId="0" fontId="6" fillId="0" borderId="0"/>
    <xf numFmtId="0" fontId="5" fillId="0" borderId="0"/>
    <xf numFmtId="0" fontId="5" fillId="0" borderId="0"/>
    <xf numFmtId="0" fontId="4" fillId="0" borderId="0"/>
    <xf numFmtId="0" fontId="4" fillId="0" borderId="0"/>
    <xf numFmtId="43" fontId="14" fillId="0" borderId="0" applyFont="0" applyFill="0" applyBorder="0" applyAlignment="0" applyProtection="0"/>
    <xf numFmtId="0" fontId="3" fillId="0" borderId="0"/>
    <xf numFmtId="0" fontId="3" fillId="0" borderId="0"/>
    <xf numFmtId="0" fontId="2" fillId="0" borderId="0"/>
    <xf numFmtId="0" fontId="2" fillId="0" borderId="0"/>
    <xf numFmtId="0" fontId="1" fillId="0" borderId="0"/>
    <xf numFmtId="0" fontId="1" fillId="0" borderId="0"/>
  </cellStyleXfs>
  <cellXfs count="163">
    <xf numFmtId="0" fontId="0" fillId="0" borderId="0" xfId="0"/>
    <xf numFmtId="15" fontId="0" fillId="0" borderId="0" xfId="0" applyNumberFormat="1"/>
    <xf numFmtId="20" fontId="0" fillId="0" borderId="0" xfId="0" applyNumberFormat="1"/>
    <xf numFmtId="14" fontId="0" fillId="0" borderId="0" xfId="0" applyNumberFormat="1"/>
    <xf numFmtId="16" fontId="0" fillId="0" borderId="0" xfId="0" applyNumberFormat="1"/>
    <xf numFmtId="41" fontId="0" fillId="0" borderId="0" xfId="1" applyFont="1"/>
    <xf numFmtId="0" fontId="15" fillId="2" borderId="5" xfId="0" applyFont="1" applyFill="1" applyBorder="1" applyAlignment="1">
      <alignment horizontal="center" vertical="center" wrapText="1"/>
    </xf>
    <xf numFmtId="0" fontId="15" fillId="2" borderId="9" xfId="0" applyFont="1" applyFill="1" applyBorder="1" applyAlignment="1">
      <alignment horizontal="center" vertical="center" wrapText="1"/>
    </xf>
    <xf numFmtId="0" fontId="15" fillId="2" borderId="10" xfId="0" applyFont="1" applyFill="1" applyBorder="1" applyAlignment="1">
      <alignment horizontal="center" vertical="center" wrapText="1"/>
    </xf>
    <xf numFmtId="0" fontId="16" fillId="0" borderId="5" xfId="0" applyFont="1" applyBorder="1" applyAlignment="1">
      <alignment vertical="center" wrapText="1"/>
    </xf>
    <xf numFmtId="0" fontId="16" fillId="0" borderId="9" xfId="0" applyFont="1" applyBorder="1" applyAlignment="1">
      <alignment horizontal="center" vertical="center" wrapText="1"/>
    </xf>
    <xf numFmtId="20" fontId="17" fillId="3" borderId="11" xfId="0" applyNumberFormat="1" applyFont="1" applyFill="1" applyBorder="1" applyAlignment="1">
      <alignment horizontal="center" vertical="center"/>
    </xf>
    <xf numFmtId="0" fontId="16" fillId="0" borderId="12" xfId="0" applyFont="1" applyBorder="1" applyAlignment="1">
      <alignment vertical="center" wrapText="1"/>
    </xf>
    <xf numFmtId="0" fontId="16" fillId="0" borderId="13" xfId="0" applyFont="1" applyBorder="1" applyAlignment="1">
      <alignment horizontal="center" vertical="center" wrapText="1"/>
    </xf>
    <xf numFmtId="20" fontId="17" fillId="3" borderId="5" xfId="0" applyNumberFormat="1" applyFont="1" applyFill="1" applyBorder="1" applyAlignment="1">
      <alignment horizontal="center" vertical="center"/>
    </xf>
    <xf numFmtId="20" fontId="17" fillId="3" borderId="9" xfId="0" applyNumberFormat="1" applyFont="1" applyFill="1" applyBorder="1" applyAlignment="1">
      <alignment horizontal="center" vertical="center"/>
    </xf>
    <xf numFmtId="0" fontId="18" fillId="0" borderId="12" xfId="0" applyFont="1" applyBorder="1" applyAlignment="1">
      <alignment vertical="center" wrapText="1"/>
    </xf>
    <xf numFmtId="0" fontId="18" fillId="0" borderId="5" xfId="0" applyFont="1" applyBorder="1" applyAlignment="1">
      <alignment vertical="center" wrapText="1"/>
    </xf>
    <xf numFmtId="0" fontId="19" fillId="0" borderId="5" xfId="0" applyFont="1" applyBorder="1" applyAlignment="1">
      <alignment vertical="center" wrapText="1"/>
    </xf>
    <xf numFmtId="0" fontId="18" fillId="4" borderId="5" xfId="0" applyFont="1" applyFill="1" applyBorder="1" applyAlignment="1">
      <alignment vertical="center" wrapText="1"/>
    </xf>
    <xf numFmtId="0" fontId="17" fillId="4" borderId="5" xfId="0" applyFont="1" applyFill="1" applyBorder="1" applyAlignment="1">
      <alignment vertical="center"/>
    </xf>
    <xf numFmtId="0" fontId="21" fillId="0" borderId="12" xfId="0" applyFont="1" applyBorder="1" applyAlignment="1">
      <alignment vertical="center" wrapText="1"/>
    </xf>
    <xf numFmtId="0" fontId="22" fillId="0" borderId="5" xfId="0" applyFont="1" applyBorder="1" applyAlignment="1">
      <alignment vertical="center" wrapText="1"/>
    </xf>
    <xf numFmtId="0" fontId="20" fillId="0" borderId="12" xfId="0" applyFont="1" applyBorder="1" applyAlignment="1">
      <alignment vertical="center" wrapText="1"/>
    </xf>
    <xf numFmtId="0" fontId="23" fillId="0" borderId="12" xfId="0" applyFont="1" applyBorder="1" applyAlignment="1">
      <alignment vertical="center" wrapText="1"/>
    </xf>
    <xf numFmtId="0" fontId="23" fillId="0" borderId="5" xfId="0" applyFont="1" applyBorder="1" applyAlignment="1">
      <alignment vertical="center" wrapText="1"/>
    </xf>
    <xf numFmtId="0" fontId="21" fillId="4" borderId="12" xfId="0" applyFont="1" applyFill="1" applyBorder="1" applyAlignment="1">
      <alignment vertical="center" wrapText="1"/>
    </xf>
    <xf numFmtId="0" fontId="0" fillId="4" borderId="0" xfId="0" applyFill="1"/>
    <xf numFmtId="0" fontId="24" fillId="0" borderId="5" xfId="0" applyFont="1" applyBorder="1" applyAlignment="1">
      <alignment vertical="center" wrapText="1"/>
    </xf>
    <xf numFmtId="0" fontId="0" fillId="0" borderId="12" xfId="0" applyBorder="1" applyAlignment="1">
      <alignment vertical="center" wrapText="1"/>
    </xf>
    <xf numFmtId="0" fontId="21" fillId="0" borderId="5" xfId="0" applyFont="1" applyBorder="1" applyAlignment="1">
      <alignment vertical="center" wrapText="1"/>
    </xf>
    <xf numFmtId="0" fontId="0" fillId="0" borderId="5" xfId="0" applyBorder="1" applyAlignment="1">
      <alignment vertical="top" wrapText="1"/>
    </xf>
    <xf numFmtId="0" fontId="18" fillId="0" borderId="9" xfId="0" applyFont="1" applyBorder="1" applyAlignment="1">
      <alignment horizontal="center" vertical="center" wrapText="1"/>
    </xf>
    <xf numFmtId="0" fontId="0" fillId="0" borderId="5" xfId="0" applyBorder="1" applyAlignment="1">
      <alignment vertical="center" wrapText="1"/>
    </xf>
    <xf numFmtId="0" fontId="24" fillId="0" borderId="12" xfId="0" applyFont="1" applyBorder="1" applyAlignment="1">
      <alignment vertical="center" wrapText="1"/>
    </xf>
    <xf numFmtId="0" fontId="16" fillId="4" borderId="5" xfId="0" applyFont="1" applyFill="1" applyBorder="1" applyAlignment="1">
      <alignment vertical="center" wrapText="1"/>
    </xf>
    <xf numFmtId="0" fontId="17" fillId="4" borderId="9" xfId="0" applyFont="1" applyFill="1" applyBorder="1" applyAlignment="1">
      <alignment horizontal="center" vertical="center"/>
    </xf>
    <xf numFmtId="0" fontId="25" fillId="0" borderId="5" xfId="0" applyFont="1" applyBorder="1" applyAlignment="1">
      <alignment vertical="center" wrapText="1"/>
    </xf>
    <xf numFmtId="0" fontId="26" fillId="5" borderId="5" xfId="0" applyFont="1" applyFill="1" applyBorder="1" applyAlignment="1">
      <alignment vertical="center"/>
    </xf>
    <xf numFmtId="0" fontId="27" fillId="5" borderId="9" xfId="0" applyFont="1" applyFill="1" applyBorder="1" applyAlignment="1">
      <alignment vertical="center"/>
    </xf>
    <xf numFmtId="0" fontId="26" fillId="5" borderId="9" xfId="0" applyFont="1" applyFill="1" applyBorder="1" applyAlignment="1">
      <alignment horizontal="center" vertical="center"/>
    </xf>
    <xf numFmtId="0" fontId="27" fillId="5" borderId="9" xfId="0" applyFont="1" applyFill="1" applyBorder="1" applyAlignment="1">
      <alignment horizontal="center" vertical="center"/>
    </xf>
    <xf numFmtId="0" fontId="28" fillId="0" borderId="0" xfId="0" applyFont="1" applyAlignment="1">
      <alignment vertical="center"/>
    </xf>
    <xf numFmtId="0" fontId="29" fillId="6" borderId="14" xfId="0" applyFont="1" applyFill="1" applyBorder="1" applyAlignment="1">
      <alignment horizontal="center" wrapText="1" readingOrder="1"/>
    </xf>
    <xf numFmtId="9" fontId="0" fillId="0" borderId="0" xfId="2" applyFont="1"/>
    <xf numFmtId="41" fontId="31" fillId="8" borderId="23" xfId="1" applyFont="1" applyFill="1" applyBorder="1" applyAlignment="1">
      <alignment horizontal="center" vertical="center" wrapText="1" readingOrder="1"/>
    </xf>
    <xf numFmtId="164" fontId="31" fillId="8" borderId="21" xfId="0" applyNumberFormat="1" applyFont="1" applyFill="1" applyBorder="1" applyAlignment="1">
      <alignment horizontal="center" vertical="center" wrapText="1" readingOrder="1"/>
    </xf>
    <xf numFmtId="3" fontId="0" fillId="0" borderId="0" xfId="0" applyNumberFormat="1"/>
    <xf numFmtId="41" fontId="0" fillId="0" borderId="0" xfId="0" applyNumberFormat="1"/>
    <xf numFmtId="43" fontId="0" fillId="0" borderId="0" xfId="0" applyNumberFormat="1"/>
    <xf numFmtId="16" fontId="0" fillId="0" borderId="0" xfId="0" applyNumberFormat="1" applyAlignment="1">
      <alignment horizontal="center" vertical="center"/>
    </xf>
    <xf numFmtId="20" fontId="0" fillId="0" borderId="0" xfId="0" applyNumberFormat="1" applyAlignment="1">
      <alignment horizontal="center"/>
    </xf>
    <xf numFmtId="17" fontId="31" fillId="7" borderId="22" xfId="0" applyNumberFormat="1" applyFont="1" applyFill="1" applyBorder="1" applyAlignment="1">
      <alignment horizontal="center" vertical="center" wrapText="1" readingOrder="1"/>
    </xf>
    <xf numFmtId="3" fontId="31" fillId="8" borderId="23" xfId="0" applyNumberFormat="1" applyFont="1" applyFill="1" applyBorder="1" applyAlignment="1">
      <alignment horizontal="right" vertical="center" wrapText="1" readingOrder="1"/>
    </xf>
    <xf numFmtId="0" fontId="31" fillId="8" borderId="21" xfId="0" applyFont="1" applyFill="1" applyBorder="1" applyAlignment="1">
      <alignment horizontal="center" vertical="center" wrapText="1" readingOrder="1"/>
    </xf>
    <xf numFmtId="0" fontId="35" fillId="8" borderId="21" xfId="0" applyFont="1" applyFill="1" applyBorder="1" applyAlignment="1">
      <alignment horizontal="center" vertical="center" wrapText="1" readingOrder="1"/>
    </xf>
    <xf numFmtId="0" fontId="37" fillId="0" borderId="0" xfId="0" applyFont="1"/>
    <xf numFmtId="0" fontId="0" fillId="0" borderId="0" xfId="0" quotePrefix="1"/>
    <xf numFmtId="0" fontId="38" fillId="0" borderId="0" xfId="0" applyFont="1"/>
    <xf numFmtId="0" fontId="36" fillId="0" borderId="0" xfId="0" applyFont="1"/>
    <xf numFmtId="0" fontId="39" fillId="0" borderId="0" xfId="0" applyFont="1"/>
    <xf numFmtId="16" fontId="36" fillId="0" borderId="0" xfId="0" applyNumberFormat="1" applyFont="1"/>
    <xf numFmtId="0" fontId="40" fillId="0" borderId="0" xfId="0" applyFont="1" applyAlignment="1">
      <alignment horizontal="center" vertical="center" wrapText="1"/>
    </xf>
    <xf numFmtId="0" fontId="41" fillId="4" borderId="0" xfId="0" applyFont="1" applyFill="1" applyAlignment="1">
      <alignment wrapText="1"/>
    </xf>
    <xf numFmtId="0" fontId="0" fillId="4" borderId="0" xfId="0" applyFill="1" applyAlignment="1">
      <alignment wrapText="1"/>
    </xf>
    <xf numFmtId="20" fontId="0" fillId="9" borderId="0" xfId="0" applyNumberFormat="1" applyFill="1" applyAlignment="1">
      <alignment horizontal="center"/>
    </xf>
    <xf numFmtId="20" fontId="36" fillId="9" borderId="0" xfId="0" applyNumberFormat="1" applyFont="1" applyFill="1" applyAlignment="1">
      <alignment horizontal="center"/>
    </xf>
    <xf numFmtId="20" fontId="0" fillId="0" borderId="0" xfId="0" applyNumberFormat="1" applyFill="1" applyAlignment="1">
      <alignment horizontal="center"/>
    </xf>
    <xf numFmtId="43" fontId="31" fillId="8" borderId="21" xfId="1" applyNumberFormat="1" applyFont="1" applyFill="1" applyBorder="1" applyAlignment="1">
      <alignment horizontal="center" vertical="center" wrapText="1" readingOrder="1"/>
    </xf>
    <xf numFmtId="0" fontId="0" fillId="0" borderId="0" xfId="0"/>
    <xf numFmtId="16" fontId="0" fillId="0" borderId="0" xfId="0" applyNumberFormat="1" applyAlignment="1">
      <alignment horizontal="center" vertical="center"/>
    </xf>
    <xf numFmtId="20" fontId="0" fillId="0" borderId="0" xfId="0" applyNumberFormat="1" applyAlignment="1">
      <alignment horizontal="center"/>
    </xf>
    <xf numFmtId="20" fontId="0" fillId="9" borderId="0" xfId="0" applyNumberFormat="1" applyFill="1" applyAlignment="1">
      <alignment horizontal="center"/>
    </xf>
    <xf numFmtId="0" fontId="0" fillId="0" borderId="0" xfId="0"/>
    <xf numFmtId="16" fontId="0" fillId="0" borderId="0" xfId="0" applyNumberFormat="1" applyAlignment="1">
      <alignment horizontal="center" vertical="center"/>
    </xf>
    <xf numFmtId="20" fontId="0" fillId="0" borderId="0" xfId="0" applyNumberFormat="1" applyAlignment="1">
      <alignment horizontal="center"/>
    </xf>
    <xf numFmtId="20" fontId="0" fillId="0" borderId="0" xfId="0" applyNumberFormat="1" applyAlignment="1">
      <alignment horizontal="center" vertical="center"/>
    </xf>
    <xf numFmtId="20" fontId="0" fillId="9" borderId="0" xfId="0" applyNumberFormat="1" applyFill="1" applyAlignment="1">
      <alignment horizontal="center" vertical="center"/>
    </xf>
    <xf numFmtId="0" fontId="0" fillId="0" borderId="0" xfId="0"/>
    <xf numFmtId="16" fontId="0" fillId="0" borderId="0" xfId="0" applyNumberFormat="1" applyAlignment="1">
      <alignment horizontal="center" vertical="center"/>
    </xf>
    <xf numFmtId="20" fontId="0" fillId="0" borderId="0" xfId="0" applyNumberFormat="1" applyAlignment="1">
      <alignment horizontal="center"/>
    </xf>
    <xf numFmtId="20" fontId="0" fillId="0" borderId="0" xfId="0" applyNumberFormat="1" applyAlignment="1">
      <alignment horizontal="center" vertical="center"/>
    </xf>
    <xf numFmtId="20" fontId="0" fillId="9" borderId="0" xfId="0" applyNumberFormat="1" applyFill="1" applyAlignment="1">
      <alignment horizontal="center" vertical="center"/>
    </xf>
    <xf numFmtId="0" fontId="12" fillId="0" borderId="0" xfId="0" applyFont="1"/>
    <xf numFmtId="0" fontId="59" fillId="0" borderId="0" xfId="0" applyFont="1"/>
    <xf numFmtId="0" fontId="0" fillId="0" borderId="0" xfId="0"/>
    <xf numFmtId="16" fontId="0" fillId="0" borderId="0" xfId="0" applyNumberFormat="1" applyAlignment="1">
      <alignment horizontal="center" vertical="center"/>
    </xf>
    <xf numFmtId="20" fontId="0" fillId="0" borderId="0" xfId="0" applyNumberFormat="1" applyAlignment="1">
      <alignment horizontal="center"/>
    </xf>
    <xf numFmtId="20" fontId="0" fillId="0" borderId="0" xfId="0" applyNumberFormat="1" applyAlignment="1">
      <alignment horizontal="center" vertical="center"/>
    </xf>
    <xf numFmtId="20" fontId="0" fillId="9" borderId="0" xfId="0" applyNumberFormat="1" applyFill="1" applyAlignment="1">
      <alignment horizontal="center" vertical="center"/>
    </xf>
    <xf numFmtId="16" fontId="10" fillId="0" borderId="0" xfId="49" applyNumberFormat="1" applyAlignment="1">
      <alignment horizontal="center" vertical="center"/>
    </xf>
    <xf numFmtId="20" fontId="10" fillId="9" borderId="0" xfId="49" applyNumberFormat="1" applyFill="1" applyAlignment="1">
      <alignment horizontal="center"/>
    </xf>
    <xf numFmtId="20" fontId="60" fillId="0" borderId="0" xfId="49" applyNumberFormat="1" applyFont="1" applyAlignment="1">
      <alignment horizontal="center" vertical="center"/>
    </xf>
    <xf numFmtId="20" fontId="10" fillId="0" borderId="0" xfId="49" applyNumberFormat="1" applyAlignment="1">
      <alignment horizontal="center"/>
    </xf>
    <xf numFmtId="20" fontId="10" fillId="0" borderId="0" xfId="49" applyNumberFormat="1" applyAlignment="1">
      <alignment horizontal="center" vertical="center"/>
    </xf>
    <xf numFmtId="0" fontId="0" fillId="0" borderId="0" xfId="0" applyAlignment="1"/>
    <xf numFmtId="17" fontId="0" fillId="0" borderId="0" xfId="0" applyNumberFormat="1"/>
    <xf numFmtId="16" fontId="9" fillId="0" borderId="0" xfId="51" applyNumberFormat="1" applyAlignment="1">
      <alignment horizontal="center" vertical="center"/>
    </xf>
    <xf numFmtId="20" fontId="9" fillId="0" borderId="0" xfId="51" applyNumberFormat="1" applyAlignment="1">
      <alignment horizontal="center"/>
    </xf>
    <xf numFmtId="20" fontId="9" fillId="0" borderId="0" xfId="51" applyNumberFormat="1" applyAlignment="1">
      <alignment horizontal="center" vertical="center"/>
    </xf>
    <xf numFmtId="20" fontId="9" fillId="0" borderId="0" xfId="51" applyNumberFormat="1" applyFill="1" applyAlignment="1">
      <alignment horizontal="center"/>
    </xf>
    <xf numFmtId="0" fontId="61" fillId="7" borderId="20" xfId="0" applyFont="1" applyFill="1" applyBorder="1" applyAlignment="1">
      <alignment horizontal="center" wrapText="1" readingOrder="1"/>
    </xf>
    <xf numFmtId="0" fontId="7" fillId="0" borderId="0" xfId="0" applyFont="1"/>
    <xf numFmtId="10" fontId="0" fillId="0" borderId="0" xfId="2" applyNumberFormat="1" applyFont="1"/>
    <xf numFmtId="0" fontId="6" fillId="0" borderId="0" xfId="0" applyFont="1" applyAlignment="1">
      <alignment vertical="center"/>
    </xf>
    <xf numFmtId="0" fontId="0" fillId="0" borderId="0" xfId="0" applyAlignment="1">
      <alignment wrapText="1"/>
    </xf>
    <xf numFmtId="0" fontId="34" fillId="41" borderId="37" xfId="0" applyFont="1" applyFill="1" applyBorder="1" applyAlignment="1">
      <alignment horizontal="center" vertical="top" wrapText="1" readingOrder="1"/>
    </xf>
    <xf numFmtId="0" fontId="62" fillId="0" borderId="37" xfId="0" applyFont="1" applyFill="1" applyBorder="1" applyAlignment="1">
      <alignment horizontal="left" wrapText="1" readingOrder="1"/>
    </xf>
    <xf numFmtId="0" fontId="62" fillId="0" borderId="37" xfId="0" applyFont="1" applyFill="1" applyBorder="1" applyAlignment="1">
      <alignment horizontal="center" wrapText="1" readingOrder="1"/>
    </xf>
    <xf numFmtId="0" fontId="62" fillId="0" borderId="37" xfId="0" applyFont="1" applyFill="1" applyBorder="1" applyAlignment="1">
      <alignment horizontal="center" readingOrder="1"/>
    </xf>
    <xf numFmtId="165" fontId="34" fillId="41" borderId="37" xfId="0" applyNumberFormat="1" applyFont="1" applyFill="1" applyBorder="1" applyAlignment="1">
      <alignment horizontal="center" vertical="top" wrapText="1" readingOrder="1"/>
    </xf>
    <xf numFmtId="165" fontId="62" fillId="0" borderId="37" xfId="0" applyNumberFormat="1" applyFont="1" applyFill="1" applyBorder="1" applyAlignment="1">
      <alignment horizontal="center" readingOrder="1"/>
    </xf>
    <xf numFmtId="165" fontId="0" fillId="0" borderId="0" xfId="0" applyNumberFormat="1" applyAlignment="1"/>
    <xf numFmtId="0" fontId="31" fillId="8" borderId="38" xfId="0" applyFont="1" applyFill="1" applyBorder="1" applyAlignment="1">
      <alignment horizontal="center" vertical="center" wrapText="1" readingOrder="1"/>
    </xf>
    <xf numFmtId="0" fontId="32" fillId="7" borderId="39" xfId="0" applyFont="1" applyFill="1" applyBorder="1" applyAlignment="1">
      <alignment horizontal="center" wrapText="1" readingOrder="1"/>
    </xf>
    <xf numFmtId="0" fontId="29" fillId="6" borderId="19" xfId="0" applyFont="1" applyFill="1" applyBorder="1" applyAlignment="1">
      <alignment horizontal="center" wrapText="1" readingOrder="1"/>
    </xf>
    <xf numFmtId="0" fontId="29" fillId="6" borderId="23" xfId="0" applyFont="1" applyFill="1" applyBorder="1" applyAlignment="1">
      <alignment horizontal="center" vertical="center" wrapText="1" readingOrder="1"/>
    </xf>
    <xf numFmtId="3" fontId="31" fillId="8" borderId="38" xfId="0" applyNumberFormat="1" applyFont="1" applyFill="1" applyBorder="1" applyAlignment="1">
      <alignment horizontal="center" vertical="center" wrapText="1" readingOrder="1"/>
    </xf>
    <xf numFmtId="0" fontId="63" fillId="8" borderId="23" xfId="0" applyFont="1" applyFill="1" applyBorder="1" applyAlignment="1">
      <alignment vertical="center" wrapText="1" readingOrder="1"/>
    </xf>
    <xf numFmtId="20" fontId="0" fillId="0" borderId="0" xfId="61" applyNumberFormat="1" applyFont="1"/>
    <xf numFmtId="20" fontId="0" fillId="42" borderId="0" xfId="0" applyNumberFormat="1" applyFill="1" applyAlignment="1">
      <alignment horizontal="center" vertical="center"/>
    </xf>
    <xf numFmtId="0" fontId="30" fillId="6" borderId="18" xfId="0" applyFont="1" applyFill="1" applyBorder="1" applyAlignment="1">
      <alignment horizontal="center" vertical="center" wrapText="1" readingOrder="1"/>
    </xf>
    <xf numFmtId="0" fontId="33" fillId="6" borderId="26" xfId="0" applyFont="1" applyFill="1" applyBorder="1" applyAlignment="1">
      <alignment horizontal="center" vertical="center" wrapText="1" readingOrder="1"/>
    </xf>
    <xf numFmtId="0" fontId="33" fillId="6" borderId="27" xfId="0" applyFont="1" applyFill="1" applyBorder="1" applyAlignment="1">
      <alignment horizontal="center" vertical="center" wrapText="1" readingOrder="1"/>
    </xf>
    <xf numFmtId="0" fontId="30" fillId="6" borderId="19" xfId="0" applyFont="1" applyFill="1" applyBorder="1" applyAlignment="1">
      <alignment horizontal="center" vertical="center" wrapText="1" readingOrder="1"/>
    </xf>
    <xf numFmtId="0" fontId="29" fillId="6" borderId="15" xfId="0" applyFont="1" applyFill="1" applyBorder="1" applyAlignment="1">
      <alignment horizontal="center" vertical="center" wrapText="1" readingOrder="1"/>
    </xf>
    <xf numFmtId="0" fontId="29" fillId="6" borderId="16" xfId="0" applyFont="1" applyFill="1" applyBorder="1" applyAlignment="1">
      <alignment horizontal="center" vertical="center" wrapText="1" readingOrder="1"/>
    </xf>
    <xf numFmtId="0" fontId="29" fillId="6" borderId="24" xfId="0" applyFont="1" applyFill="1" applyBorder="1" applyAlignment="1">
      <alignment horizontal="center" vertical="center" wrapText="1" readingOrder="1"/>
    </xf>
    <xf numFmtId="0" fontId="29" fillId="6" borderId="25" xfId="0" applyFont="1" applyFill="1" applyBorder="1" applyAlignment="1">
      <alignment horizontal="center" vertical="center" wrapText="1" readingOrder="1"/>
    </xf>
    <xf numFmtId="0" fontId="30" fillId="6" borderId="15" xfId="0" applyFont="1" applyFill="1" applyBorder="1" applyAlignment="1">
      <alignment horizontal="center" vertical="center" wrapText="1" readingOrder="1"/>
    </xf>
    <xf numFmtId="0" fontId="30" fillId="6" borderId="16" xfId="0" applyFont="1" applyFill="1" applyBorder="1" applyAlignment="1">
      <alignment horizontal="center" vertical="center" wrapText="1" readingOrder="1"/>
    </xf>
    <xf numFmtId="0" fontId="34" fillId="6" borderId="23" xfId="0" applyFont="1" applyFill="1" applyBorder="1" applyAlignment="1">
      <alignment horizontal="center" vertical="center" wrapText="1" readingOrder="1"/>
    </xf>
    <xf numFmtId="0" fontId="31" fillId="8" borderId="40" xfId="0" applyFont="1" applyFill="1" applyBorder="1" applyAlignment="1">
      <alignment horizontal="center" vertical="center" wrapText="1" readingOrder="1"/>
    </xf>
    <xf numFmtId="0" fontId="31" fillId="8" borderId="0" xfId="0" applyFont="1" applyFill="1" applyBorder="1" applyAlignment="1">
      <alignment horizontal="center" vertical="center" wrapText="1" readingOrder="1"/>
    </xf>
    <xf numFmtId="0" fontId="30" fillId="6" borderId="17" xfId="0" applyFont="1" applyFill="1" applyBorder="1" applyAlignment="1">
      <alignment horizontal="center" vertical="center" wrapText="1" readingOrder="1"/>
    </xf>
    <xf numFmtId="0" fontId="33" fillId="6" borderId="40" xfId="0" applyFont="1" applyFill="1" applyBorder="1" applyAlignment="1">
      <alignment horizontal="center" vertical="center" wrapText="1" readingOrder="1"/>
    </xf>
    <xf numFmtId="0" fontId="33" fillId="6" borderId="0" xfId="0" applyFont="1" applyFill="1" applyBorder="1" applyAlignment="1">
      <alignment horizontal="center" vertical="center" wrapText="1" readingOrder="1"/>
    </xf>
    <xf numFmtId="0" fontId="61" fillId="7" borderId="41" xfId="0" applyFont="1" applyFill="1" applyBorder="1" applyAlignment="1">
      <alignment horizontal="center" wrapText="1" readingOrder="1"/>
    </xf>
    <xf numFmtId="0" fontId="61" fillId="7" borderId="0" xfId="0" applyFont="1" applyFill="1" applyBorder="1" applyAlignment="1">
      <alignment horizontal="center" wrapText="1" readingOrder="1"/>
    </xf>
    <xf numFmtId="0" fontId="16" fillId="0" borderId="1" xfId="0" applyFont="1" applyBorder="1" applyAlignment="1">
      <alignment horizontal="center" vertical="center" wrapText="1"/>
    </xf>
    <xf numFmtId="0" fontId="16" fillId="0" borderId="5" xfId="0" applyFont="1" applyBorder="1" applyAlignment="1">
      <alignment horizontal="center" vertical="center" wrapText="1"/>
    </xf>
    <xf numFmtId="20" fontId="17" fillId="3" borderId="1" xfId="0" applyNumberFormat="1" applyFont="1" applyFill="1" applyBorder="1" applyAlignment="1">
      <alignment horizontal="center" vertical="center"/>
    </xf>
    <xf numFmtId="20" fontId="17" fillId="3" borderId="5" xfId="0" applyNumberFormat="1" applyFont="1" applyFill="1" applyBorder="1" applyAlignment="1">
      <alignment horizontal="center" vertical="center"/>
    </xf>
    <xf numFmtId="0" fontId="16" fillId="0" borderId="12" xfId="0" applyFont="1" applyBorder="1" applyAlignment="1">
      <alignment horizontal="center" vertical="center" wrapText="1"/>
    </xf>
    <xf numFmtId="20" fontId="17" fillId="3" borderId="12" xfId="0" applyNumberFormat="1"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6" xfId="0" applyFont="1" applyFill="1" applyBorder="1" applyAlignment="1">
      <alignment horizontal="center" vertical="center" wrapText="1"/>
    </xf>
    <xf numFmtId="0" fontId="15" fillId="2" borderId="7"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8" xfId="0" applyFont="1" applyFill="1" applyBorder="1" applyAlignment="1">
      <alignment horizontal="center" vertical="center" wrapText="1"/>
    </xf>
    <xf numFmtId="0" fontId="18" fillId="0" borderId="1"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12" xfId="0" applyFont="1" applyBorder="1" applyAlignment="1">
      <alignment horizontal="center" vertical="center" wrapText="1"/>
    </xf>
    <xf numFmtId="0" fontId="24" fillId="0" borderId="1" xfId="0" applyFont="1" applyBorder="1" applyAlignment="1">
      <alignment vertical="center" wrapText="1"/>
    </xf>
    <xf numFmtId="0" fontId="24" fillId="0" borderId="5" xfId="0" applyFont="1" applyBorder="1" applyAlignment="1">
      <alignment vertical="center" wrapText="1"/>
    </xf>
    <xf numFmtId="0" fontId="16" fillId="0" borderId="1" xfId="0" applyFont="1" applyBorder="1" applyAlignment="1">
      <alignment vertical="center" wrapText="1"/>
    </xf>
    <xf numFmtId="0" fontId="16" fillId="0" borderId="5" xfId="0" applyFont="1" applyBorder="1" applyAlignment="1">
      <alignment vertical="center" wrapText="1"/>
    </xf>
    <xf numFmtId="0" fontId="16" fillId="0" borderId="12" xfId="0" applyFont="1" applyBorder="1" applyAlignment="1">
      <alignment vertical="center" wrapText="1"/>
    </xf>
    <xf numFmtId="0" fontId="17" fillId="3" borderId="1" xfId="0" applyFont="1" applyFill="1" applyBorder="1" applyAlignment="1">
      <alignment horizontal="center" vertical="center"/>
    </xf>
    <xf numFmtId="0" fontId="17" fillId="3" borderId="5" xfId="0" applyFont="1" applyFill="1" applyBorder="1" applyAlignment="1">
      <alignment horizontal="center" vertical="center"/>
    </xf>
  </cellXfs>
  <cellStyles count="68">
    <cellStyle name="20% - Accent1 2" xfId="22" xr:uid="{14CCC058-0272-4C3B-B44A-837BF1813525}"/>
    <cellStyle name="20% - Accent2 2" xfId="26" xr:uid="{EE70679B-BCBC-46C9-ABDC-03726BB5A34C}"/>
    <cellStyle name="20% - Accent3 2" xfId="30" xr:uid="{D13A4C1C-615A-4A08-AA7A-AD1B2EA2A9F3}"/>
    <cellStyle name="20% - Accent4 2" xfId="34" xr:uid="{BCCE819C-0252-491C-B993-D1DC5412C166}"/>
    <cellStyle name="20% - Accent5 2" xfId="38" xr:uid="{FFC12B3C-5BA3-48AA-B171-1C84682DC0A8}"/>
    <cellStyle name="20% - Accent6 2" xfId="42" xr:uid="{2A932440-4750-4EB4-A17F-B14FE3EE1672}"/>
    <cellStyle name="40% - Accent1 2" xfId="23" xr:uid="{C5E839AB-E36B-4A4E-A0BE-670E9ED9EC15}"/>
    <cellStyle name="40% - Accent2 2" xfId="27" xr:uid="{D6BE55F6-0715-446E-B2AF-4B4ECEE4959E}"/>
    <cellStyle name="40% - Accent3 2" xfId="31" xr:uid="{0158F187-1AC6-4123-9697-41459F9DFE81}"/>
    <cellStyle name="40% - Accent4 2" xfId="35" xr:uid="{B2142420-522F-46B6-89B3-1FE6B6D525DB}"/>
    <cellStyle name="40% - Accent5 2" xfId="39" xr:uid="{BEE950EC-05C5-4D16-B009-E2D0C432D63E}"/>
    <cellStyle name="40% - Accent6 2" xfId="43" xr:uid="{CD11A5AB-45D0-4D6F-94BC-6EBDD3CD1310}"/>
    <cellStyle name="60% - Accent1 2" xfId="24" xr:uid="{E86D067E-E1CC-4A26-89FA-AEE7EEB4FA4E}"/>
    <cellStyle name="60% - Accent2 2" xfId="28" xr:uid="{7AC92D30-0B4E-4191-ABC2-AABB5751FE19}"/>
    <cellStyle name="60% - Accent3 2" xfId="32" xr:uid="{AD538500-33C1-42F7-8904-E3D558D625AC}"/>
    <cellStyle name="60% - Accent4 2" xfId="36" xr:uid="{7F7E1E96-87E4-4D7A-9C2A-BEAFD80C4912}"/>
    <cellStyle name="60% - Accent5 2" xfId="40" xr:uid="{750E4FA4-D215-47C9-847F-C35B8C84FCB4}"/>
    <cellStyle name="60% - Accent6 2" xfId="44" xr:uid="{18678843-8F07-432E-A56B-E3C7A8BDC7C3}"/>
    <cellStyle name="Accent1 2" xfId="21" xr:uid="{C0F9D7BC-EDB7-4EA4-A487-F96277E4AD9C}"/>
    <cellStyle name="Accent2 2" xfId="25" xr:uid="{8D663682-5155-45BD-B5FA-A11CCEE747A0}"/>
    <cellStyle name="Accent3 2" xfId="29" xr:uid="{B4DB9B94-BA83-48D3-9604-055735766BC1}"/>
    <cellStyle name="Accent4 2" xfId="33" xr:uid="{3A24A8D7-BBC1-4BD1-B7DE-84945EF8788A}"/>
    <cellStyle name="Accent5 2" xfId="37" xr:uid="{551A9694-1722-4819-91CA-0F0AD7C4A454}"/>
    <cellStyle name="Accent6 2" xfId="41" xr:uid="{41DC5197-08AE-469A-9961-949F94DF48C1}"/>
    <cellStyle name="Bad 2" xfId="10" xr:uid="{C23F7283-1B79-48EE-A629-68941AB6AA36}"/>
    <cellStyle name="Calculation 2" xfId="14" xr:uid="{E1BED8F4-B6BB-439E-AF28-5A6092058A16}"/>
    <cellStyle name="Check Cell 2" xfId="16" xr:uid="{C72B4A8B-4CCE-4598-B4E4-914D74E16D15}"/>
    <cellStyle name="Comma" xfId="61" builtinId="3"/>
    <cellStyle name="Comma [0]" xfId="1" builtinId="6"/>
    <cellStyle name="Explanatory Text 2" xfId="19" xr:uid="{23029F5C-5397-49A8-952A-84901092CFB3}"/>
    <cellStyle name="Good 2" xfId="9" xr:uid="{CA96D9AD-EED0-4711-9258-5250749BF0D5}"/>
    <cellStyle name="Heading 1 2" xfId="5" xr:uid="{24752EFB-30A7-4DE4-927F-7A3EA5A90A9C}"/>
    <cellStyle name="Heading 2 2" xfId="6" xr:uid="{D05491E7-3A8D-4413-9173-0F0B022E78C8}"/>
    <cellStyle name="Heading 3 2" xfId="7" xr:uid="{DA348992-1CF6-41A8-AC4D-F80976FC5457}"/>
    <cellStyle name="Heading 4 2" xfId="8" xr:uid="{3658CAA9-55A8-49DF-96FC-25764EC9D95F}"/>
    <cellStyle name="Input 2" xfId="12" xr:uid="{6C9AFA47-0683-4470-8622-76141D8A0992}"/>
    <cellStyle name="Linked Cell 2" xfId="15" xr:uid="{5D37A20C-C3EB-439C-ABBB-A6051FABD701}"/>
    <cellStyle name="Neutral 2" xfId="11" xr:uid="{C7CC62DB-C86E-4ADB-8864-18593BED8D36}"/>
    <cellStyle name="Normal" xfId="0" builtinId="0"/>
    <cellStyle name="Normal 10" xfId="59" xr:uid="{487DD354-C069-440C-8992-6FE877D6AD82}"/>
    <cellStyle name="Normal 11" xfId="62" xr:uid="{F958885A-73EC-490A-90F3-D6E1BBEA4513}"/>
    <cellStyle name="Normal 12" xfId="64" xr:uid="{0539908C-9F9C-41E9-BD07-06A17F0DFC60}"/>
    <cellStyle name="Normal 13" xfId="66" xr:uid="{7C6FD826-C346-4329-8F2F-33B576B1C8B2}"/>
    <cellStyle name="Normal 2" xfId="46" xr:uid="{97C8C811-0E71-47F6-A56A-A7188780F12F}"/>
    <cellStyle name="Normal 3" xfId="45" xr:uid="{35100FC4-F367-47A4-881E-E013A1656A6C}"/>
    <cellStyle name="Normal 4" xfId="3" xr:uid="{3FFA49EC-AEC3-40C6-A926-9C985ECD7527}"/>
    <cellStyle name="Normal 4 10" xfId="63" xr:uid="{EC969902-8F0F-4091-9A0C-E07F83A05378}"/>
    <cellStyle name="Normal 4 11" xfId="65" xr:uid="{DA874C96-31F5-49EB-A176-4D31B1DBF591}"/>
    <cellStyle name="Normal 4 12" xfId="67" xr:uid="{2A3A24AC-B780-4D69-B365-EBA7142F68FC}"/>
    <cellStyle name="Normal 4 2" xfId="47" xr:uid="{27632046-6014-475D-B54D-9A08B001C141}"/>
    <cellStyle name="Normal 4 3" xfId="48" xr:uid="{49699992-4A5C-4339-8628-4E6FBC9CF7E6}"/>
    <cellStyle name="Normal 4 4" xfId="50" xr:uid="{EA3DE7EF-14A0-4FCE-9601-C7C114C59B18}"/>
    <cellStyle name="Normal 4 5" xfId="52" xr:uid="{053578D6-3770-4DE1-A022-EE71A59EAAFF}"/>
    <cellStyle name="Normal 4 6" xfId="54" xr:uid="{4656443B-C8F2-4D0E-BE7C-9BCAE41C9A5F}"/>
    <cellStyle name="Normal 4 7" xfId="56" xr:uid="{5ACB833B-3D90-4F59-8770-21BA52D17EAF}"/>
    <cellStyle name="Normal 4 8" xfId="58" xr:uid="{5D91E5CF-B82E-438E-9278-CC540E6A73EA}"/>
    <cellStyle name="Normal 4 9" xfId="60" xr:uid="{ADFD344A-4F8B-456B-A115-BDF2C48EBF6D}"/>
    <cellStyle name="Normal 5" xfId="49" xr:uid="{DFB4A119-48AA-4900-AE12-B1944FB5C27E}"/>
    <cellStyle name="Normal 6" xfId="51" xr:uid="{8A69C5A1-9BEA-4EA3-BCB4-8F7465F6C78F}"/>
    <cellStyle name="Normal 7" xfId="53" xr:uid="{035CDF44-39CC-4C99-9BD6-9355C75BA30F}"/>
    <cellStyle name="Normal 8" xfId="55" xr:uid="{9E44CCBB-BC05-4323-B0A6-3EBE60EB4A85}"/>
    <cellStyle name="Normal 9" xfId="57" xr:uid="{EC38934D-D851-4840-8537-6BECA4A4D6EC}"/>
    <cellStyle name="Note 2" xfId="18" xr:uid="{34EA6196-0DBF-4478-BF93-212387D3975C}"/>
    <cellStyle name="Output 2" xfId="13" xr:uid="{BBF9A50B-16F7-4350-B9AA-141451A9AE11}"/>
    <cellStyle name="Percent" xfId="2" builtinId="5"/>
    <cellStyle name="Title 2" xfId="4" xr:uid="{F01285E3-28FF-43F4-B4C3-FCF9830C0443}"/>
    <cellStyle name="Total 2" xfId="20" xr:uid="{5CDFF3C5-0CF0-48D5-9678-0C5B37BEA567}"/>
    <cellStyle name="Warning Text 2" xfId="17" xr:uid="{9D1F36EB-ED8A-4B1D-9148-7AC45F013F41}"/>
  </cellStyles>
  <dxfs count="15">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FFD966"/>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EOD!$A$2</c:f>
              <c:strCache>
                <c:ptCount val="1"/>
                <c:pt idx="0">
                  <c:v>1-Oct</c:v>
                </c:pt>
              </c:strCache>
            </c:strRef>
          </c:tx>
          <c:invertIfNegative val="0"/>
          <c:val>
            <c:numRef>
              <c:f>EOD!$C$2</c:f>
              <c:numCache>
                <c:formatCode>h:mm</c:formatCode>
                <c:ptCount val="1"/>
                <c:pt idx="0">
                  <c:v>7.7430555555555558E-2</c:v>
                </c:pt>
              </c:numCache>
            </c:numRef>
          </c:val>
          <c:extLst>
            <c:ext xmlns:c16="http://schemas.microsoft.com/office/drawing/2014/chart" uri="{C3380CC4-5D6E-409C-BE32-E72D297353CC}">
              <c16:uniqueId val="{00000000-8322-479B-BFEC-16BBEBF187C9}"/>
            </c:ext>
          </c:extLst>
        </c:ser>
        <c:ser>
          <c:idx val="1"/>
          <c:order val="1"/>
          <c:tx>
            <c:strRef>
              <c:f>EOD!$A$3</c:f>
              <c:strCache>
                <c:ptCount val="1"/>
                <c:pt idx="0">
                  <c:v>2-Oct</c:v>
                </c:pt>
              </c:strCache>
            </c:strRef>
          </c:tx>
          <c:invertIfNegative val="0"/>
          <c:val>
            <c:numRef>
              <c:f>EOD!$C$3</c:f>
              <c:numCache>
                <c:formatCode>h:mm</c:formatCode>
                <c:ptCount val="1"/>
                <c:pt idx="0">
                  <c:v>7.4583333333333335E-2</c:v>
                </c:pt>
              </c:numCache>
            </c:numRef>
          </c:val>
          <c:extLst>
            <c:ext xmlns:c16="http://schemas.microsoft.com/office/drawing/2014/chart" uri="{C3380CC4-5D6E-409C-BE32-E72D297353CC}">
              <c16:uniqueId val="{00000001-8322-479B-BFEC-16BBEBF187C9}"/>
            </c:ext>
          </c:extLst>
        </c:ser>
        <c:ser>
          <c:idx val="2"/>
          <c:order val="2"/>
          <c:tx>
            <c:strRef>
              <c:f>EOD!$A$4</c:f>
              <c:strCache>
                <c:ptCount val="1"/>
                <c:pt idx="0">
                  <c:v>3-Oct</c:v>
                </c:pt>
              </c:strCache>
            </c:strRef>
          </c:tx>
          <c:invertIfNegative val="0"/>
          <c:val>
            <c:numRef>
              <c:f>EOD!$C$4</c:f>
              <c:numCache>
                <c:formatCode>h:mm</c:formatCode>
                <c:ptCount val="1"/>
                <c:pt idx="0">
                  <c:v>7.1458333333333332E-2</c:v>
                </c:pt>
              </c:numCache>
            </c:numRef>
          </c:val>
          <c:extLst>
            <c:ext xmlns:c16="http://schemas.microsoft.com/office/drawing/2014/chart" uri="{C3380CC4-5D6E-409C-BE32-E72D297353CC}">
              <c16:uniqueId val="{00000002-8322-479B-BFEC-16BBEBF187C9}"/>
            </c:ext>
          </c:extLst>
        </c:ser>
        <c:ser>
          <c:idx val="3"/>
          <c:order val="3"/>
          <c:tx>
            <c:strRef>
              <c:f>EOD!$A$5</c:f>
              <c:strCache>
                <c:ptCount val="1"/>
                <c:pt idx="0">
                  <c:v>4-Oct</c:v>
                </c:pt>
              </c:strCache>
            </c:strRef>
          </c:tx>
          <c:invertIfNegative val="0"/>
          <c:val>
            <c:numRef>
              <c:f>EOD!$C$5</c:f>
              <c:numCache>
                <c:formatCode>h:mm</c:formatCode>
                <c:ptCount val="1"/>
                <c:pt idx="0">
                  <c:v>0.21270833333333336</c:v>
                </c:pt>
              </c:numCache>
            </c:numRef>
          </c:val>
          <c:extLst>
            <c:ext xmlns:c16="http://schemas.microsoft.com/office/drawing/2014/chart" uri="{C3380CC4-5D6E-409C-BE32-E72D297353CC}">
              <c16:uniqueId val="{00000003-8322-479B-BFEC-16BBEBF187C9}"/>
            </c:ext>
          </c:extLst>
        </c:ser>
        <c:ser>
          <c:idx val="4"/>
          <c:order val="4"/>
          <c:tx>
            <c:strRef>
              <c:f>EOD!$A$6</c:f>
              <c:strCache>
                <c:ptCount val="1"/>
                <c:pt idx="0">
                  <c:v>5-Oct</c:v>
                </c:pt>
              </c:strCache>
            </c:strRef>
          </c:tx>
          <c:invertIfNegative val="0"/>
          <c:val>
            <c:numRef>
              <c:f>EOD!$C$6</c:f>
              <c:numCache>
                <c:formatCode>h:mm</c:formatCode>
                <c:ptCount val="1"/>
                <c:pt idx="0">
                  <c:v>0.12048611111111111</c:v>
                </c:pt>
              </c:numCache>
            </c:numRef>
          </c:val>
          <c:extLst>
            <c:ext xmlns:c16="http://schemas.microsoft.com/office/drawing/2014/chart" uri="{C3380CC4-5D6E-409C-BE32-E72D297353CC}">
              <c16:uniqueId val="{00000004-8322-479B-BFEC-16BBEBF187C9}"/>
            </c:ext>
          </c:extLst>
        </c:ser>
        <c:ser>
          <c:idx val="5"/>
          <c:order val="5"/>
          <c:tx>
            <c:strRef>
              <c:f>EOD!$A$7</c:f>
              <c:strCache>
                <c:ptCount val="1"/>
                <c:pt idx="0">
                  <c:v>8-Oct</c:v>
                </c:pt>
              </c:strCache>
            </c:strRef>
          </c:tx>
          <c:invertIfNegative val="0"/>
          <c:val>
            <c:numRef>
              <c:f>EOD!$C$7</c:f>
              <c:numCache>
                <c:formatCode>h:mm</c:formatCode>
                <c:ptCount val="1"/>
                <c:pt idx="0">
                  <c:v>7.256944444444445E-2</c:v>
                </c:pt>
              </c:numCache>
            </c:numRef>
          </c:val>
          <c:extLst>
            <c:ext xmlns:c16="http://schemas.microsoft.com/office/drawing/2014/chart" uri="{C3380CC4-5D6E-409C-BE32-E72D297353CC}">
              <c16:uniqueId val="{00000005-8322-479B-BFEC-16BBEBF187C9}"/>
            </c:ext>
          </c:extLst>
        </c:ser>
        <c:ser>
          <c:idx val="6"/>
          <c:order val="6"/>
          <c:tx>
            <c:strRef>
              <c:f>EOD!$A$8</c:f>
              <c:strCache>
                <c:ptCount val="1"/>
                <c:pt idx="0">
                  <c:v>9-Oct</c:v>
                </c:pt>
              </c:strCache>
            </c:strRef>
          </c:tx>
          <c:invertIfNegative val="0"/>
          <c:val>
            <c:numRef>
              <c:f>EOD!$C$8</c:f>
              <c:numCache>
                <c:formatCode>h:mm</c:formatCode>
                <c:ptCount val="1"/>
                <c:pt idx="0">
                  <c:v>7.5972222222222233E-2</c:v>
                </c:pt>
              </c:numCache>
            </c:numRef>
          </c:val>
          <c:extLst>
            <c:ext xmlns:c16="http://schemas.microsoft.com/office/drawing/2014/chart" uri="{C3380CC4-5D6E-409C-BE32-E72D297353CC}">
              <c16:uniqueId val="{00000006-8322-479B-BFEC-16BBEBF187C9}"/>
            </c:ext>
          </c:extLst>
        </c:ser>
        <c:ser>
          <c:idx val="7"/>
          <c:order val="7"/>
          <c:tx>
            <c:strRef>
              <c:f>EOD!$A$9</c:f>
              <c:strCache>
                <c:ptCount val="1"/>
                <c:pt idx="0">
                  <c:v>10-Oct</c:v>
                </c:pt>
              </c:strCache>
            </c:strRef>
          </c:tx>
          <c:invertIfNegative val="0"/>
          <c:val>
            <c:numRef>
              <c:f>EOD!$C$9</c:f>
              <c:numCache>
                <c:formatCode>h:mm</c:formatCode>
                <c:ptCount val="1"/>
                <c:pt idx="0">
                  <c:v>7.4236111111111114E-2</c:v>
                </c:pt>
              </c:numCache>
            </c:numRef>
          </c:val>
          <c:extLst>
            <c:ext xmlns:c16="http://schemas.microsoft.com/office/drawing/2014/chart" uri="{C3380CC4-5D6E-409C-BE32-E72D297353CC}">
              <c16:uniqueId val="{00000007-8322-479B-BFEC-16BBEBF187C9}"/>
            </c:ext>
          </c:extLst>
        </c:ser>
        <c:ser>
          <c:idx val="8"/>
          <c:order val="8"/>
          <c:tx>
            <c:strRef>
              <c:f>EOD!$A$10</c:f>
              <c:strCache>
                <c:ptCount val="1"/>
                <c:pt idx="0">
                  <c:v>11-Oct</c:v>
                </c:pt>
              </c:strCache>
            </c:strRef>
          </c:tx>
          <c:invertIfNegative val="0"/>
          <c:val>
            <c:numRef>
              <c:f>EOD!$C$10</c:f>
              <c:numCache>
                <c:formatCode>h:mm</c:formatCode>
                <c:ptCount val="1"/>
                <c:pt idx="0">
                  <c:v>7.2291666666666657E-2</c:v>
                </c:pt>
              </c:numCache>
            </c:numRef>
          </c:val>
          <c:extLst>
            <c:ext xmlns:c16="http://schemas.microsoft.com/office/drawing/2014/chart" uri="{C3380CC4-5D6E-409C-BE32-E72D297353CC}">
              <c16:uniqueId val="{00000008-8322-479B-BFEC-16BBEBF187C9}"/>
            </c:ext>
          </c:extLst>
        </c:ser>
        <c:ser>
          <c:idx val="9"/>
          <c:order val="9"/>
          <c:tx>
            <c:strRef>
              <c:f>EOD!$A$11</c:f>
              <c:strCache>
                <c:ptCount val="1"/>
                <c:pt idx="0">
                  <c:v>12-Oct</c:v>
                </c:pt>
              </c:strCache>
            </c:strRef>
          </c:tx>
          <c:invertIfNegative val="0"/>
          <c:val>
            <c:numRef>
              <c:f>EOD!$C$11</c:f>
              <c:numCache>
                <c:formatCode>h:mm</c:formatCode>
                <c:ptCount val="1"/>
                <c:pt idx="0">
                  <c:v>8.5972222222222228E-2</c:v>
                </c:pt>
              </c:numCache>
            </c:numRef>
          </c:val>
          <c:extLst>
            <c:ext xmlns:c16="http://schemas.microsoft.com/office/drawing/2014/chart" uri="{C3380CC4-5D6E-409C-BE32-E72D297353CC}">
              <c16:uniqueId val="{00000009-8322-479B-BFEC-16BBEBF187C9}"/>
            </c:ext>
          </c:extLst>
        </c:ser>
        <c:ser>
          <c:idx val="10"/>
          <c:order val="10"/>
          <c:tx>
            <c:strRef>
              <c:f>EOD!$A$12</c:f>
              <c:strCache>
                <c:ptCount val="1"/>
                <c:pt idx="0">
                  <c:v>15-Oct</c:v>
                </c:pt>
              </c:strCache>
            </c:strRef>
          </c:tx>
          <c:invertIfNegative val="0"/>
          <c:val>
            <c:numRef>
              <c:f>EOD!$C$12</c:f>
              <c:numCache>
                <c:formatCode>h:mm</c:formatCode>
                <c:ptCount val="1"/>
                <c:pt idx="0">
                  <c:v>0.24597222222222223</c:v>
                </c:pt>
              </c:numCache>
            </c:numRef>
          </c:val>
          <c:extLst>
            <c:ext xmlns:c16="http://schemas.microsoft.com/office/drawing/2014/chart" uri="{C3380CC4-5D6E-409C-BE32-E72D297353CC}">
              <c16:uniqueId val="{0000000A-8322-479B-BFEC-16BBEBF187C9}"/>
            </c:ext>
          </c:extLst>
        </c:ser>
        <c:ser>
          <c:idx val="11"/>
          <c:order val="11"/>
          <c:tx>
            <c:strRef>
              <c:f>EOD!$A$13</c:f>
              <c:strCache>
                <c:ptCount val="1"/>
                <c:pt idx="0">
                  <c:v>16-Oct</c:v>
                </c:pt>
              </c:strCache>
            </c:strRef>
          </c:tx>
          <c:invertIfNegative val="0"/>
          <c:val>
            <c:numRef>
              <c:f>EOD!$C$13</c:f>
              <c:numCache>
                <c:formatCode>h:mm</c:formatCode>
                <c:ptCount val="1"/>
                <c:pt idx="0">
                  <c:v>6.8125000000000005E-2</c:v>
                </c:pt>
              </c:numCache>
            </c:numRef>
          </c:val>
          <c:extLst>
            <c:ext xmlns:c16="http://schemas.microsoft.com/office/drawing/2014/chart" uri="{C3380CC4-5D6E-409C-BE32-E72D297353CC}">
              <c16:uniqueId val="{0000000B-8322-479B-BFEC-16BBEBF187C9}"/>
            </c:ext>
          </c:extLst>
        </c:ser>
        <c:ser>
          <c:idx val="12"/>
          <c:order val="12"/>
          <c:tx>
            <c:strRef>
              <c:f>EOD!$A$14</c:f>
              <c:strCache>
                <c:ptCount val="1"/>
                <c:pt idx="0">
                  <c:v>17-Oct</c:v>
                </c:pt>
              </c:strCache>
            </c:strRef>
          </c:tx>
          <c:invertIfNegative val="0"/>
          <c:val>
            <c:numRef>
              <c:f>EOD!$C$14</c:f>
              <c:numCache>
                <c:formatCode>h:mm</c:formatCode>
                <c:ptCount val="1"/>
                <c:pt idx="0">
                  <c:v>7.3541666666666672E-2</c:v>
                </c:pt>
              </c:numCache>
            </c:numRef>
          </c:val>
          <c:extLst>
            <c:ext xmlns:c16="http://schemas.microsoft.com/office/drawing/2014/chart" uri="{C3380CC4-5D6E-409C-BE32-E72D297353CC}">
              <c16:uniqueId val="{0000000C-8322-479B-BFEC-16BBEBF187C9}"/>
            </c:ext>
          </c:extLst>
        </c:ser>
        <c:ser>
          <c:idx val="13"/>
          <c:order val="13"/>
          <c:tx>
            <c:strRef>
              <c:f>EOD!$A$15</c:f>
              <c:strCache>
                <c:ptCount val="1"/>
                <c:pt idx="0">
                  <c:v>18-Oct</c:v>
                </c:pt>
              </c:strCache>
            </c:strRef>
          </c:tx>
          <c:invertIfNegative val="0"/>
          <c:val>
            <c:numRef>
              <c:f>EOD!$C$15</c:f>
              <c:numCache>
                <c:formatCode>h:mm</c:formatCode>
                <c:ptCount val="1"/>
                <c:pt idx="0">
                  <c:v>7.3402777777777775E-2</c:v>
                </c:pt>
              </c:numCache>
            </c:numRef>
          </c:val>
          <c:extLst>
            <c:ext xmlns:c16="http://schemas.microsoft.com/office/drawing/2014/chart" uri="{C3380CC4-5D6E-409C-BE32-E72D297353CC}">
              <c16:uniqueId val="{0000000D-8322-479B-BFEC-16BBEBF187C9}"/>
            </c:ext>
          </c:extLst>
        </c:ser>
        <c:ser>
          <c:idx val="14"/>
          <c:order val="14"/>
          <c:tx>
            <c:strRef>
              <c:f>EOD!$A$16</c:f>
              <c:strCache>
                <c:ptCount val="1"/>
                <c:pt idx="0">
                  <c:v>19-Oct</c:v>
                </c:pt>
              </c:strCache>
            </c:strRef>
          </c:tx>
          <c:invertIfNegative val="0"/>
          <c:val>
            <c:numRef>
              <c:f>EOD!$C$16</c:f>
              <c:numCache>
                <c:formatCode>h:mm</c:formatCode>
                <c:ptCount val="1"/>
                <c:pt idx="0">
                  <c:v>7.6458333333333336E-2</c:v>
                </c:pt>
              </c:numCache>
            </c:numRef>
          </c:val>
          <c:extLst>
            <c:ext xmlns:c16="http://schemas.microsoft.com/office/drawing/2014/chart" uri="{C3380CC4-5D6E-409C-BE32-E72D297353CC}">
              <c16:uniqueId val="{0000000E-8322-479B-BFEC-16BBEBF187C9}"/>
            </c:ext>
          </c:extLst>
        </c:ser>
        <c:ser>
          <c:idx val="15"/>
          <c:order val="15"/>
          <c:tx>
            <c:strRef>
              <c:f>EOD!$A$17</c:f>
              <c:strCache>
                <c:ptCount val="1"/>
                <c:pt idx="0">
                  <c:v>22-Oct</c:v>
                </c:pt>
              </c:strCache>
            </c:strRef>
          </c:tx>
          <c:invertIfNegative val="0"/>
          <c:val>
            <c:numRef>
              <c:f>EOD!$C$17</c:f>
              <c:numCache>
                <c:formatCode>h:mm</c:formatCode>
                <c:ptCount val="1"/>
                <c:pt idx="0">
                  <c:v>7.3819444444444451E-2</c:v>
                </c:pt>
              </c:numCache>
            </c:numRef>
          </c:val>
          <c:extLst>
            <c:ext xmlns:c16="http://schemas.microsoft.com/office/drawing/2014/chart" uri="{C3380CC4-5D6E-409C-BE32-E72D297353CC}">
              <c16:uniqueId val="{0000000F-8322-479B-BFEC-16BBEBF187C9}"/>
            </c:ext>
          </c:extLst>
        </c:ser>
        <c:ser>
          <c:idx val="16"/>
          <c:order val="16"/>
          <c:tx>
            <c:strRef>
              <c:f>EOD!$A$18</c:f>
              <c:strCache>
                <c:ptCount val="1"/>
                <c:pt idx="0">
                  <c:v>23-Oct</c:v>
                </c:pt>
              </c:strCache>
            </c:strRef>
          </c:tx>
          <c:invertIfNegative val="0"/>
          <c:val>
            <c:numRef>
              <c:f>EOD!$C$18</c:f>
              <c:numCache>
                <c:formatCode>h:mm</c:formatCode>
                <c:ptCount val="1"/>
                <c:pt idx="0">
                  <c:v>7.0347222222222214E-2</c:v>
                </c:pt>
              </c:numCache>
            </c:numRef>
          </c:val>
          <c:extLst>
            <c:ext xmlns:c16="http://schemas.microsoft.com/office/drawing/2014/chart" uri="{C3380CC4-5D6E-409C-BE32-E72D297353CC}">
              <c16:uniqueId val="{00000010-8322-479B-BFEC-16BBEBF187C9}"/>
            </c:ext>
          </c:extLst>
        </c:ser>
        <c:ser>
          <c:idx val="17"/>
          <c:order val="17"/>
          <c:tx>
            <c:strRef>
              <c:f>EOD!$A$19</c:f>
              <c:strCache>
                <c:ptCount val="1"/>
                <c:pt idx="0">
                  <c:v>24-Oct</c:v>
                </c:pt>
              </c:strCache>
            </c:strRef>
          </c:tx>
          <c:invertIfNegative val="0"/>
          <c:val>
            <c:numRef>
              <c:f>EOD!$C$19</c:f>
              <c:numCache>
                <c:formatCode>h:mm</c:formatCode>
                <c:ptCount val="1"/>
                <c:pt idx="0">
                  <c:v>7.2222222222222229E-2</c:v>
                </c:pt>
              </c:numCache>
            </c:numRef>
          </c:val>
          <c:extLst>
            <c:ext xmlns:c16="http://schemas.microsoft.com/office/drawing/2014/chart" uri="{C3380CC4-5D6E-409C-BE32-E72D297353CC}">
              <c16:uniqueId val="{00000011-8322-479B-BFEC-16BBEBF187C9}"/>
            </c:ext>
          </c:extLst>
        </c:ser>
        <c:ser>
          <c:idx val="18"/>
          <c:order val="18"/>
          <c:tx>
            <c:strRef>
              <c:f>EOD!$A$20</c:f>
              <c:strCache>
                <c:ptCount val="1"/>
                <c:pt idx="0">
                  <c:v>25-Oct</c:v>
                </c:pt>
              </c:strCache>
            </c:strRef>
          </c:tx>
          <c:invertIfNegative val="0"/>
          <c:val>
            <c:numRef>
              <c:f>EOD!$C$20</c:f>
              <c:numCache>
                <c:formatCode>h:mm</c:formatCode>
                <c:ptCount val="1"/>
                <c:pt idx="0">
                  <c:v>7.4097222222222217E-2</c:v>
                </c:pt>
              </c:numCache>
            </c:numRef>
          </c:val>
          <c:extLst>
            <c:ext xmlns:c16="http://schemas.microsoft.com/office/drawing/2014/chart" uri="{C3380CC4-5D6E-409C-BE32-E72D297353CC}">
              <c16:uniqueId val="{00000012-8322-479B-BFEC-16BBEBF187C9}"/>
            </c:ext>
          </c:extLst>
        </c:ser>
        <c:ser>
          <c:idx val="19"/>
          <c:order val="19"/>
          <c:tx>
            <c:strRef>
              <c:f>EOD!$A$21</c:f>
              <c:strCache>
                <c:ptCount val="1"/>
                <c:pt idx="0">
                  <c:v>26-Oct</c:v>
                </c:pt>
              </c:strCache>
            </c:strRef>
          </c:tx>
          <c:invertIfNegative val="0"/>
          <c:val>
            <c:numRef>
              <c:f>EOD!$C$21</c:f>
              <c:numCache>
                <c:formatCode>h:mm</c:formatCode>
                <c:ptCount val="1"/>
                <c:pt idx="0">
                  <c:v>7.9097222222222222E-2</c:v>
                </c:pt>
              </c:numCache>
            </c:numRef>
          </c:val>
          <c:extLst>
            <c:ext xmlns:c16="http://schemas.microsoft.com/office/drawing/2014/chart" uri="{C3380CC4-5D6E-409C-BE32-E72D297353CC}">
              <c16:uniqueId val="{00000013-8322-479B-BFEC-16BBEBF187C9}"/>
            </c:ext>
          </c:extLst>
        </c:ser>
        <c:ser>
          <c:idx val="20"/>
          <c:order val="20"/>
          <c:tx>
            <c:strRef>
              <c:f>EOD!$A$22</c:f>
              <c:strCache>
                <c:ptCount val="1"/>
                <c:pt idx="0">
                  <c:v>29-Oct</c:v>
                </c:pt>
              </c:strCache>
            </c:strRef>
          </c:tx>
          <c:invertIfNegative val="0"/>
          <c:val>
            <c:numRef>
              <c:f>EOD!$C$22</c:f>
              <c:numCache>
                <c:formatCode>h:mm</c:formatCode>
                <c:ptCount val="1"/>
                <c:pt idx="0">
                  <c:v>9.4722222222222222E-2</c:v>
                </c:pt>
              </c:numCache>
            </c:numRef>
          </c:val>
          <c:extLst>
            <c:ext xmlns:c16="http://schemas.microsoft.com/office/drawing/2014/chart" uri="{C3380CC4-5D6E-409C-BE32-E72D297353CC}">
              <c16:uniqueId val="{00000014-8322-479B-BFEC-16BBEBF187C9}"/>
            </c:ext>
          </c:extLst>
        </c:ser>
        <c:ser>
          <c:idx val="21"/>
          <c:order val="21"/>
          <c:tx>
            <c:strRef>
              <c:f>EOD!$A$23</c:f>
              <c:strCache>
                <c:ptCount val="1"/>
                <c:pt idx="0">
                  <c:v>30-Oct</c:v>
                </c:pt>
              </c:strCache>
            </c:strRef>
          </c:tx>
          <c:invertIfNegative val="0"/>
          <c:val>
            <c:numRef>
              <c:f>EOD!$C$23</c:f>
              <c:numCache>
                <c:formatCode>h:mm</c:formatCode>
                <c:ptCount val="1"/>
                <c:pt idx="0">
                  <c:v>7.2777777777777775E-2</c:v>
                </c:pt>
              </c:numCache>
            </c:numRef>
          </c:val>
          <c:extLst>
            <c:ext xmlns:c16="http://schemas.microsoft.com/office/drawing/2014/chart" uri="{C3380CC4-5D6E-409C-BE32-E72D297353CC}">
              <c16:uniqueId val="{00000015-8322-479B-BFEC-16BBEBF187C9}"/>
            </c:ext>
          </c:extLst>
        </c:ser>
        <c:ser>
          <c:idx val="22"/>
          <c:order val="22"/>
          <c:tx>
            <c:strRef>
              <c:f>EOD!$A$24</c:f>
              <c:strCache>
                <c:ptCount val="1"/>
                <c:pt idx="0">
                  <c:v>31-Oct</c:v>
                </c:pt>
              </c:strCache>
            </c:strRef>
          </c:tx>
          <c:invertIfNegative val="0"/>
          <c:val>
            <c:numRef>
              <c:f>EOD!$C$24</c:f>
              <c:numCache>
                <c:formatCode>h:mm</c:formatCode>
                <c:ptCount val="1"/>
                <c:pt idx="0">
                  <c:v>0.22541666666666668</c:v>
                </c:pt>
              </c:numCache>
            </c:numRef>
          </c:val>
          <c:extLst>
            <c:ext xmlns:c16="http://schemas.microsoft.com/office/drawing/2014/chart" uri="{C3380CC4-5D6E-409C-BE32-E72D297353CC}">
              <c16:uniqueId val="{00000016-8322-479B-BFEC-16BBEBF187C9}"/>
            </c:ext>
          </c:extLst>
        </c:ser>
        <c:ser>
          <c:idx val="23"/>
          <c:order val="23"/>
          <c:tx>
            <c:strRef>
              <c:f>EOD!$A$25</c:f>
              <c:strCache>
                <c:ptCount val="1"/>
                <c:pt idx="0">
                  <c:v>1-Nov</c:v>
                </c:pt>
              </c:strCache>
            </c:strRef>
          </c:tx>
          <c:invertIfNegative val="0"/>
          <c:val>
            <c:numRef>
              <c:f>EOD!$C$25</c:f>
              <c:numCache>
                <c:formatCode>h:mm</c:formatCode>
                <c:ptCount val="1"/>
                <c:pt idx="0">
                  <c:v>7.3749999999999996E-2</c:v>
                </c:pt>
              </c:numCache>
            </c:numRef>
          </c:val>
          <c:extLst>
            <c:ext xmlns:c16="http://schemas.microsoft.com/office/drawing/2014/chart" uri="{C3380CC4-5D6E-409C-BE32-E72D297353CC}">
              <c16:uniqueId val="{00000017-8322-479B-BFEC-16BBEBF187C9}"/>
            </c:ext>
          </c:extLst>
        </c:ser>
        <c:ser>
          <c:idx val="24"/>
          <c:order val="24"/>
          <c:tx>
            <c:strRef>
              <c:f>EOD!$A$26</c:f>
              <c:strCache>
                <c:ptCount val="1"/>
                <c:pt idx="0">
                  <c:v>2-Nov</c:v>
                </c:pt>
              </c:strCache>
            </c:strRef>
          </c:tx>
          <c:invertIfNegative val="0"/>
          <c:val>
            <c:numRef>
              <c:f>EOD!$C$26</c:f>
              <c:numCache>
                <c:formatCode>h:mm</c:formatCode>
                <c:ptCount val="1"/>
                <c:pt idx="0">
                  <c:v>8.4444444444444433E-2</c:v>
                </c:pt>
              </c:numCache>
            </c:numRef>
          </c:val>
          <c:extLst>
            <c:ext xmlns:c16="http://schemas.microsoft.com/office/drawing/2014/chart" uri="{C3380CC4-5D6E-409C-BE32-E72D297353CC}">
              <c16:uniqueId val="{00000018-8322-479B-BFEC-16BBEBF187C9}"/>
            </c:ext>
          </c:extLst>
        </c:ser>
        <c:ser>
          <c:idx val="25"/>
          <c:order val="25"/>
          <c:tx>
            <c:strRef>
              <c:f>EOD!$A$27</c:f>
              <c:strCache>
                <c:ptCount val="1"/>
                <c:pt idx="0">
                  <c:v>5-Nov</c:v>
                </c:pt>
              </c:strCache>
            </c:strRef>
          </c:tx>
          <c:invertIfNegative val="0"/>
          <c:val>
            <c:numRef>
              <c:f>EOD!$C$27</c:f>
              <c:numCache>
                <c:formatCode>h:mm</c:formatCode>
                <c:ptCount val="1"/>
                <c:pt idx="0">
                  <c:v>7.2291666666666657E-2</c:v>
                </c:pt>
              </c:numCache>
            </c:numRef>
          </c:val>
          <c:extLst>
            <c:ext xmlns:c16="http://schemas.microsoft.com/office/drawing/2014/chart" uri="{C3380CC4-5D6E-409C-BE32-E72D297353CC}">
              <c16:uniqueId val="{00000019-8322-479B-BFEC-16BBEBF187C9}"/>
            </c:ext>
          </c:extLst>
        </c:ser>
        <c:ser>
          <c:idx val="26"/>
          <c:order val="26"/>
          <c:tx>
            <c:strRef>
              <c:f>EOD!$A$28</c:f>
              <c:strCache>
                <c:ptCount val="1"/>
                <c:pt idx="0">
                  <c:v>6-Nov</c:v>
                </c:pt>
              </c:strCache>
            </c:strRef>
          </c:tx>
          <c:invertIfNegative val="0"/>
          <c:val>
            <c:numRef>
              <c:f>EOD!$C$28</c:f>
              <c:numCache>
                <c:formatCode>h:mm</c:formatCode>
                <c:ptCount val="1"/>
                <c:pt idx="0">
                  <c:v>7.2291666666666657E-2</c:v>
                </c:pt>
              </c:numCache>
            </c:numRef>
          </c:val>
          <c:extLst>
            <c:ext xmlns:c16="http://schemas.microsoft.com/office/drawing/2014/chart" uri="{C3380CC4-5D6E-409C-BE32-E72D297353CC}">
              <c16:uniqueId val="{0000001A-8322-479B-BFEC-16BBEBF187C9}"/>
            </c:ext>
          </c:extLst>
        </c:ser>
        <c:ser>
          <c:idx val="27"/>
          <c:order val="27"/>
          <c:tx>
            <c:strRef>
              <c:f>EOD!$A$29</c:f>
              <c:strCache>
                <c:ptCount val="1"/>
                <c:pt idx="0">
                  <c:v>7-Nov</c:v>
                </c:pt>
              </c:strCache>
            </c:strRef>
          </c:tx>
          <c:invertIfNegative val="0"/>
          <c:val>
            <c:numRef>
              <c:f>EOD!$C$29</c:f>
              <c:numCache>
                <c:formatCode>h:mm</c:formatCode>
                <c:ptCount val="1"/>
                <c:pt idx="0">
                  <c:v>6.8263888888888888E-2</c:v>
                </c:pt>
              </c:numCache>
            </c:numRef>
          </c:val>
          <c:extLst>
            <c:ext xmlns:c16="http://schemas.microsoft.com/office/drawing/2014/chart" uri="{C3380CC4-5D6E-409C-BE32-E72D297353CC}">
              <c16:uniqueId val="{0000001B-8322-479B-BFEC-16BBEBF187C9}"/>
            </c:ext>
          </c:extLst>
        </c:ser>
        <c:ser>
          <c:idx val="28"/>
          <c:order val="28"/>
          <c:tx>
            <c:strRef>
              <c:f>EOD!$A$30</c:f>
              <c:strCache>
                <c:ptCount val="1"/>
                <c:pt idx="0">
                  <c:v>8-Nov</c:v>
                </c:pt>
              </c:strCache>
            </c:strRef>
          </c:tx>
          <c:invertIfNegative val="0"/>
          <c:val>
            <c:numRef>
              <c:f>EOD!$C$30</c:f>
              <c:numCache>
                <c:formatCode>h:mm</c:formatCode>
                <c:ptCount val="1"/>
                <c:pt idx="0">
                  <c:v>6.9166666666666668E-2</c:v>
                </c:pt>
              </c:numCache>
            </c:numRef>
          </c:val>
          <c:extLst>
            <c:ext xmlns:c16="http://schemas.microsoft.com/office/drawing/2014/chart" uri="{C3380CC4-5D6E-409C-BE32-E72D297353CC}">
              <c16:uniqueId val="{0000001C-8322-479B-BFEC-16BBEBF187C9}"/>
            </c:ext>
          </c:extLst>
        </c:ser>
        <c:ser>
          <c:idx val="29"/>
          <c:order val="29"/>
          <c:tx>
            <c:strRef>
              <c:f>EOD!$A$31</c:f>
              <c:strCache>
                <c:ptCount val="1"/>
                <c:pt idx="0">
                  <c:v>9-Nov</c:v>
                </c:pt>
              </c:strCache>
            </c:strRef>
          </c:tx>
          <c:invertIfNegative val="0"/>
          <c:val>
            <c:numRef>
              <c:f>EOD!$C$31</c:f>
              <c:numCache>
                <c:formatCode>h:mm</c:formatCode>
                <c:ptCount val="1"/>
                <c:pt idx="0">
                  <c:v>8.8541666666666671E-2</c:v>
                </c:pt>
              </c:numCache>
            </c:numRef>
          </c:val>
          <c:extLst>
            <c:ext xmlns:c16="http://schemas.microsoft.com/office/drawing/2014/chart" uri="{C3380CC4-5D6E-409C-BE32-E72D297353CC}">
              <c16:uniqueId val="{0000001D-8322-479B-BFEC-16BBEBF187C9}"/>
            </c:ext>
          </c:extLst>
        </c:ser>
        <c:ser>
          <c:idx val="30"/>
          <c:order val="30"/>
          <c:tx>
            <c:strRef>
              <c:f>EOD!$A$32</c:f>
              <c:strCache>
                <c:ptCount val="1"/>
                <c:pt idx="0">
                  <c:v>12-Nov</c:v>
                </c:pt>
              </c:strCache>
            </c:strRef>
          </c:tx>
          <c:invertIfNegative val="0"/>
          <c:val>
            <c:numRef>
              <c:f>EOD!$C$32</c:f>
              <c:numCache>
                <c:formatCode>h:mm</c:formatCode>
                <c:ptCount val="1"/>
                <c:pt idx="0">
                  <c:v>6.8402777777777771E-2</c:v>
                </c:pt>
              </c:numCache>
            </c:numRef>
          </c:val>
          <c:extLst>
            <c:ext xmlns:c16="http://schemas.microsoft.com/office/drawing/2014/chart" uri="{C3380CC4-5D6E-409C-BE32-E72D297353CC}">
              <c16:uniqueId val="{0000001E-8322-479B-BFEC-16BBEBF187C9}"/>
            </c:ext>
          </c:extLst>
        </c:ser>
        <c:ser>
          <c:idx val="31"/>
          <c:order val="31"/>
          <c:tx>
            <c:strRef>
              <c:f>EOD!$A$33</c:f>
              <c:strCache>
                <c:ptCount val="1"/>
                <c:pt idx="0">
                  <c:v>13-Nov</c:v>
                </c:pt>
              </c:strCache>
            </c:strRef>
          </c:tx>
          <c:invertIfNegative val="0"/>
          <c:val>
            <c:numRef>
              <c:f>EOD!$C$33</c:f>
              <c:numCache>
                <c:formatCode>h:mm</c:formatCode>
                <c:ptCount val="1"/>
                <c:pt idx="0">
                  <c:v>7.1805555555555553E-2</c:v>
                </c:pt>
              </c:numCache>
            </c:numRef>
          </c:val>
          <c:extLst>
            <c:ext xmlns:c16="http://schemas.microsoft.com/office/drawing/2014/chart" uri="{C3380CC4-5D6E-409C-BE32-E72D297353CC}">
              <c16:uniqueId val="{0000001F-8322-479B-BFEC-16BBEBF187C9}"/>
            </c:ext>
          </c:extLst>
        </c:ser>
        <c:ser>
          <c:idx val="32"/>
          <c:order val="32"/>
          <c:tx>
            <c:strRef>
              <c:f>EOD!$A$34</c:f>
              <c:strCache>
                <c:ptCount val="1"/>
                <c:pt idx="0">
                  <c:v>14-Nov</c:v>
                </c:pt>
              </c:strCache>
            </c:strRef>
          </c:tx>
          <c:invertIfNegative val="0"/>
          <c:val>
            <c:numRef>
              <c:f>EOD!$C$34</c:f>
              <c:numCache>
                <c:formatCode>h:mm</c:formatCode>
                <c:ptCount val="1"/>
                <c:pt idx="0">
                  <c:v>7.2361111111111112E-2</c:v>
                </c:pt>
              </c:numCache>
            </c:numRef>
          </c:val>
          <c:extLst>
            <c:ext xmlns:c16="http://schemas.microsoft.com/office/drawing/2014/chart" uri="{C3380CC4-5D6E-409C-BE32-E72D297353CC}">
              <c16:uniqueId val="{00000020-8322-479B-BFEC-16BBEBF187C9}"/>
            </c:ext>
          </c:extLst>
        </c:ser>
        <c:ser>
          <c:idx val="33"/>
          <c:order val="33"/>
          <c:tx>
            <c:strRef>
              <c:f>EOD!$A$35</c:f>
              <c:strCache>
                <c:ptCount val="1"/>
                <c:pt idx="0">
                  <c:v>15-Nov</c:v>
                </c:pt>
              </c:strCache>
            </c:strRef>
          </c:tx>
          <c:invertIfNegative val="0"/>
          <c:val>
            <c:numRef>
              <c:f>EOD!$C$35</c:f>
              <c:numCache>
                <c:formatCode>h:mm</c:formatCode>
                <c:ptCount val="1"/>
                <c:pt idx="0">
                  <c:v>7.1388888888888891E-2</c:v>
                </c:pt>
              </c:numCache>
            </c:numRef>
          </c:val>
          <c:extLst>
            <c:ext xmlns:c16="http://schemas.microsoft.com/office/drawing/2014/chart" uri="{C3380CC4-5D6E-409C-BE32-E72D297353CC}">
              <c16:uniqueId val="{00000021-8322-479B-BFEC-16BBEBF187C9}"/>
            </c:ext>
          </c:extLst>
        </c:ser>
        <c:ser>
          <c:idx val="34"/>
          <c:order val="34"/>
          <c:tx>
            <c:strRef>
              <c:f>EOD!$A$36</c:f>
              <c:strCache>
                <c:ptCount val="1"/>
                <c:pt idx="0">
                  <c:v>16-Nov</c:v>
                </c:pt>
              </c:strCache>
            </c:strRef>
          </c:tx>
          <c:invertIfNegative val="0"/>
          <c:val>
            <c:numRef>
              <c:f>EOD!$C$36</c:f>
              <c:numCache>
                <c:formatCode>h:mm</c:formatCode>
                <c:ptCount val="1"/>
                <c:pt idx="0">
                  <c:v>8.1527777777777782E-2</c:v>
                </c:pt>
              </c:numCache>
            </c:numRef>
          </c:val>
          <c:extLst>
            <c:ext xmlns:c16="http://schemas.microsoft.com/office/drawing/2014/chart" uri="{C3380CC4-5D6E-409C-BE32-E72D297353CC}">
              <c16:uniqueId val="{00000022-8322-479B-BFEC-16BBEBF187C9}"/>
            </c:ext>
          </c:extLst>
        </c:ser>
        <c:ser>
          <c:idx val="35"/>
          <c:order val="35"/>
          <c:tx>
            <c:strRef>
              <c:f>EOD!$A$37</c:f>
              <c:strCache>
                <c:ptCount val="1"/>
                <c:pt idx="0">
                  <c:v>19-Nov</c:v>
                </c:pt>
              </c:strCache>
            </c:strRef>
          </c:tx>
          <c:invertIfNegative val="0"/>
          <c:val>
            <c:numRef>
              <c:f>EOD!$C$37</c:f>
              <c:numCache>
                <c:formatCode>h:mm</c:formatCode>
                <c:ptCount val="1"/>
                <c:pt idx="0">
                  <c:v>7.5833333333333336E-2</c:v>
                </c:pt>
              </c:numCache>
            </c:numRef>
          </c:val>
          <c:extLst>
            <c:ext xmlns:c16="http://schemas.microsoft.com/office/drawing/2014/chart" uri="{C3380CC4-5D6E-409C-BE32-E72D297353CC}">
              <c16:uniqueId val="{00000023-8322-479B-BFEC-16BBEBF187C9}"/>
            </c:ext>
          </c:extLst>
        </c:ser>
        <c:ser>
          <c:idx val="36"/>
          <c:order val="36"/>
          <c:tx>
            <c:strRef>
              <c:f>EOD!$A$38</c:f>
              <c:strCache>
                <c:ptCount val="1"/>
                <c:pt idx="0">
                  <c:v>21-Nov</c:v>
                </c:pt>
              </c:strCache>
            </c:strRef>
          </c:tx>
          <c:invertIfNegative val="0"/>
          <c:val>
            <c:numRef>
              <c:f>EOD!$C$38</c:f>
              <c:numCache>
                <c:formatCode>h:mm</c:formatCode>
                <c:ptCount val="1"/>
                <c:pt idx="0">
                  <c:v>7.256944444444445E-2</c:v>
                </c:pt>
              </c:numCache>
            </c:numRef>
          </c:val>
          <c:extLst>
            <c:ext xmlns:c16="http://schemas.microsoft.com/office/drawing/2014/chart" uri="{C3380CC4-5D6E-409C-BE32-E72D297353CC}">
              <c16:uniqueId val="{00000024-8322-479B-BFEC-16BBEBF187C9}"/>
            </c:ext>
          </c:extLst>
        </c:ser>
        <c:ser>
          <c:idx val="37"/>
          <c:order val="37"/>
          <c:tx>
            <c:strRef>
              <c:f>EOD!$A$39</c:f>
              <c:strCache>
                <c:ptCount val="1"/>
                <c:pt idx="0">
                  <c:v>22-Nov</c:v>
                </c:pt>
              </c:strCache>
            </c:strRef>
          </c:tx>
          <c:invertIfNegative val="0"/>
          <c:val>
            <c:numRef>
              <c:f>EOD!$C$39</c:f>
              <c:numCache>
                <c:formatCode>h:mm</c:formatCode>
                <c:ptCount val="1"/>
                <c:pt idx="0">
                  <c:v>7.6736111111111102E-2</c:v>
                </c:pt>
              </c:numCache>
            </c:numRef>
          </c:val>
          <c:extLst>
            <c:ext xmlns:c16="http://schemas.microsoft.com/office/drawing/2014/chart" uri="{C3380CC4-5D6E-409C-BE32-E72D297353CC}">
              <c16:uniqueId val="{00000025-8322-479B-BFEC-16BBEBF187C9}"/>
            </c:ext>
          </c:extLst>
        </c:ser>
        <c:ser>
          <c:idx val="38"/>
          <c:order val="38"/>
          <c:tx>
            <c:strRef>
              <c:f>EOD!$A$40</c:f>
              <c:strCache>
                <c:ptCount val="1"/>
                <c:pt idx="0">
                  <c:v>23-Nov</c:v>
                </c:pt>
              </c:strCache>
            </c:strRef>
          </c:tx>
          <c:invertIfNegative val="0"/>
          <c:val>
            <c:numRef>
              <c:f>EOD!$C$40</c:f>
              <c:numCache>
                <c:formatCode>h:mm</c:formatCode>
                <c:ptCount val="1"/>
                <c:pt idx="0">
                  <c:v>0.5</c:v>
                </c:pt>
              </c:numCache>
            </c:numRef>
          </c:val>
          <c:extLst>
            <c:ext xmlns:c16="http://schemas.microsoft.com/office/drawing/2014/chart" uri="{C3380CC4-5D6E-409C-BE32-E72D297353CC}">
              <c16:uniqueId val="{00000026-8322-479B-BFEC-16BBEBF187C9}"/>
            </c:ext>
          </c:extLst>
        </c:ser>
        <c:ser>
          <c:idx val="39"/>
          <c:order val="39"/>
          <c:tx>
            <c:strRef>
              <c:f>EOD!$A$41</c:f>
              <c:strCache>
                <c:ptCount val="1"/>
                <c:pt idx="0">
                  <c:v>26-Nov</c:v>
                </c:pt>
              </c:strCache>
            </c:strRef>
          </c:tx>
          <c:invertIfNegative val="0"/>
          <c:val>
            <c:numRef>
              <c:f>EOD!$C$41</c:f>
              <c:numCache>
                <c:formatCode>h:mm</c:formatCode>
                <c:ptCount val="1"/>
                <c:pt idx="0">
                  <c:v>0.10138888888888888</c:v>
                </c:pt>
              </c:numCache>
            </c:numRef>
          </c:val>
          <c:extLst>
            <c:ext xmlns:c16="http://schemas.microsoft.com/office/drawing/2014/chart" uri="{C3380CC4-5D6E-409C-BE32-E72D297353CC}">
              <c16:uniqueId val="{00000027-8322-479B-BFEC-16BBEBF187C9}"/>
            </c:ext>
          </c:extLst>
        </c:ser>
        <c:ser>
          <c:idx val="40"/>
          <c:order val="40"/>
          <c:tx>
            <c:strRef>
              <c:f>EOD!$A$42</c:f>
              <c:strCache>
                <c:ptCount val="1"/>
                <c:pt idx="0">
                  <c:v>27-Nov</c:v>
                </c:pt>
              </c:strCache>
            </c:strRef>
          </c:tx>
          <c:invertIfNegative val="0"/>
          <c:val>
            <c:numRef>
              <c:f>EOD!$C$42</c:f>
              <c:numCache>
                <c:formatCode>h:mm</c:formatCode>
                <c:ptCount val="1"/>
                <c:pt idx="0">
                  <c:v>7.1597222222222215E-2</c:v>
                </c:pt>
              </c:numCache>
            </c:numRef>
          </c:val>
          <c:extLst>
            <c:ext xmlns:c16="http://schemas.microsoft.com/office/drawing/2014/chart" uri="{C3380CC4-5D6E-409C-BE32-E72D297353CC}">
              <c16:uniqueId val="{00000028-8322-479B-BFEC-16BBEBF187C9}"/>
            </c:ext>
          </c:extLst>
        </c:ser>
        <c:ser>
          <c:idx val="41"/>
          <c:order val="41"/>
          <c:tx>
            <c:strRef>
              <c:f>EOD!$A$43</c:f>
              <c:strCache>
                <c:ptCount val="1"/>
                <c:pt idx="0">
                  <c:v>28-Nov</c:v>
                </c:pt>
              </c:strCache>
            </c:strRef>
          </c:tx>
          <c:invertIfNegative val="0"/>
          <c:val>
            <c:numRef>
              <c:f>EOD!$C$43</c:f>
              <c:numCache>
                <c:formatCode>h:mm</c:formatCode>
                <c:ptCount val="1"/>
                <c:pt idx="0">
                  <c:v>6.9583333333333344E-2</c:v>
                </c:pt>
              </c:numCache>
            </c:numRef>
          </c:val>
          <c:extLst>
            <c:ext xmlns:c16="http://schemas.microsoft.com/office/drawing/2014/chart" uri="{C3380CC4-5D6E-409C-BE32-E72D297353CC}">
              <c16:uniqueId val="{00000029-8322-479B-BFEC-16BBEBF187C9}"/>
            </c:ext>
          </c:extLst>
        </c:ser>
        <c:ser>
          <c:idx val="42"/>
          <c:order val="42"/>
          <c:tx>
            <c:strRef>
              <c:f>EOD!$A$44</c:f>
              <c:strCache>
                <c:ptCount val="1"/>
                <c:pt idx="0">
                  <c:v>29-Nov</c:v>
                </c:pt>
              </c:strCache>
            </c:strRef>
          </c:tx>
          <c:invertIfNegative val="0"/>
          <c:val>
            <c:numRef>
              <c:f>EOD!$C$44</c:f>
              <c:numCache>
                <c:formatCode>h:mm</c:formatCode>
                <c:ptCount val="1"/>
                <c:pt idx="0">
                  <c:v>7.694444444444444E-2</c:v>
                </c:pt>
              </c:numCache>
            </c:numRef>
          </c:val>
          <c:extLst>
            <c:ext xmlns:c16="http://schemas.microsoft.com/office/drawing/2014/chart" uri="{C3380CC4-5D6E-409C-BE32-E72D297353CC}">
              <c16:uniqueId val="{0000002A-8322-479B-BFEC-16BBEBF187C9}"/>
            </c:ext>
          </c:extLst>
        </c:ser>
        <c:ser>
          <c:idx val="43"/>
          <c:order val="43"/>
          <c:tx>
            <c:strRef>
              <c:f>EOD!$A$45</c:f>
              <c:strCache>
                <c:ptCount val="1"/>
                <c:pt idx="0">
                  <c:v>30-Nov</c:v>
                </c:pt>
              </c:strCache>
            </c:strRef>
          </c:tx>
          <c:invertIfNegative val="0"/>
          <c:val>
            <c:numRef>
              <c:f>EOD!$C$45</c:f>
              <c:numCache>
                <c:formatCode>h:mm</c:formatCode>
                <c:ptCount val="1"/>
                <c:pt idx="0">
                  <c:v>0.33465277777777774</c:v>
                </c:pt>
              </c:numCache>
            </c:numRef>
          </c:val>
          <c:extLst>
            <c:ext xmlns:c16="http://schemas.microsoft.com/office/drawing/2014/chart" uri="{C3380CC4-5D6E-409C-BE32-E72D297353CC}">
              <c16:uniqueId val="{0000002B-8322-479B-BFEC-16BBEBF187C9}"/>
            </c:ext>
          </c:extLst>
        </c:ser>
        <c:ser>
          <c:idx val="44"/>
          <c:order val="44"/>
          <c:tx>
            <c:strRef>
              <c:f>EOD!$A$46</c:f>
              <c:strCache>
                <c:ptCount val="1"/>
                <c:pt idx="0">
                  <c:v>3-Dec</c:v>
                </c:pt>
              </c:strCache>
            </c:strRef>
          </c:tx>
          <c:invertIfNegative val="0"/>
          <c:val>
            <c:numRef>
              <c:f>EOD!$C$46</c:f>
              <c:numCache>
                <c:formatCode>h:mm</c:formatCode>
                <c:ptCount val="1"/>
                <c:pt idx="0">
                  <c:v>7.8125E-2</c:v>
                </c:pt>
              </c:numCache>
            </c:numRef>
          </c:val>
          <c:extLst>
            <c:ext xmlns:c16="http://schemas.microsoft.com/office/drawing/2014/chart" uri="{C3380CC4-5D6E-409C-BE32-E72D297353CC}">
              <c16:uniqueId val="{0000002C-8322-479B-BFEC-16BBEBF187C9}"/>
            </c:ext>
          </c:extLst>
        </c:ser>
        <c:ser>
          <c:idx val="45"/>
          <c:order val="45"/>
          <c:tx>
            <c:strRef>
              <c:f>EOD!$A$47</c:f>
              <c:strCache>
                <c:ptCount val="1"/>
                <c:pt idx="0">
                  <c:v>4-Dec</c:v>
                </c:pt>
              </c:strCache>
            </c:strRef>
          </c:tx>
          <c:invertIfNegative val="0"/>
          <c:val>
            <c:numRef>
              <c:f>EOD!$C$47</c:f>
              <c:numCache>
                <c:formatCode>h:mm</c:formatCode>
                <c:ptCount val="1"/>
                <c:pt idx="0">
                  <c:v>7.3472222222222217E-2</c:v>
                </c:pt>
              </c:numCache>
            </c:numRef>
          </c:val>
          <c:extLst>
            <c:ext xmlns:c16="http://schemas.microsoft.com/office/drawing/2014/chart" uri="{C3380CC4-5D6E-409C-BE32-E72D297353CC}">
              <c16:uniqueId val="{0000002D-8322-479B-BFEC-16BBEBF187C9}"/>
            </c:ext>
          </c:extLst>
        </c:ser>
        <c:ser>
          <c:idx val="46"/>
          <c:order val="46"/>
          <c:tx>
            <c:strRef>
              <c:f>EOD!$A$48</c:f>
              <c:strCache>
                <c:ptCount val="1"/>
                <c:pt idx="0">
                  <c:v>5-Dec</c:v>
                </c:pt>
              </c:strCache>
            </c:strRef>
          </c:tx>
          <c:invertIfNegative val="0"/>
          <c:val>
            <c:numRef>
              <c:f>EOD!$C$48</c:f>
              <c:numCache>
                <c:formatCode>h:mm</c:formatCode>
                <c:ptCount val="1"/>
                <c:pt idx="0">
                  <c:v>7.4513888888888893E-2</c:v>
                </c:pt>
              </c:numCache>
            </c:numRef>
          </c:val>
          <c:extLst>
            <c:ext xmlns:c16="http://schemas.microsoft.com/office/drawing/2014/chart" uri="{C3380CC4-5D6E-409C-BE32-E72D297353CC}">
              <c16:uniqueId val="{0000002E-8322-479B-BFEC-16BBEBF187C9}"/>
            </c:ext>
          </c:extLst>
        </c:ser>
        <c:ser>
          <c:idx val="47"/>
          <c:order val="47"/>
          <c:tx>
            <c:strRef>
              <c:f>EOD!$A$49</c:f>
              <c:strCache>
                <c:ptCount val="1"/>
                <c:pt idx="0">
                  <c:v>6-Dec</c:v>
                </c:pt>
              </c:strCache>
            </c:strRef>
          </c:tx>
          <c:invertIfNegative val="0"/>
          <c:val>
            <c:numRef>
              <c:f>EOD!$C$49</c:f>
              <c:numCache>
                <c:formatCode>h:mm</c:formatCode>
                <c:ptCount val="1"/>
                <c:pt idx="0">
                  <c:v>7.4930555555555556E-2</c:v>
                </c:pt>
              </c:numCache>
            </c:numRef>
          </c:val>
          <c:extLst>
            <c:ext xmlns:c16="http://schemas.microsoft.com/office/drawing/2014/chart" uri="{C3380CC4-5D6E-409C-BE32-E72D297353CC}">
              <c16:uniqueId val="{0000002F-8322-479B-BFEC-16BBEBF187C9}"/>
            </c:ext>
          </c:extLst>
        </c:ser>
        <c:ser>
          <c:idx val="48"/>
          <c:order val="48"/>
          <c:tx>
            <c:strRef>
              <c:f>EOD!$A$50</c:f>
              <c:strCache>
                <c:ptCount val="1"/>
                <c:pt idx="0">
                  <c:v>7-Dec</c:v>
                </c:pt>
              </c:strCache>
            </c:strRef>
          </c:tx>
          <c:invertIfNegative val="0"/>
          <c:val>
            <c:numRef>
              <c:f>EOD!$C$50</c:f>
              <c:numCache>
                <c:formatCode>h:mm</c:formatCode>
                <c:ptCount val="1"/>
                <c:pt idx="0">
                  <c:v>8.9930555555555555E-2</c:v>
                </c:pt>
              </c:numCache>
            </c:numRef>
          </c:val>
          <c:extLst>
            <c:ext xmlns:c16="http://schemas.microsoft.com/office/drawing/2014/chart" uri="{C3380CC4-5D6E-409C-BE32-E72D297353CC}">
              <c16:uniqueId val="{00000030-8322-479B-BFEC-16BBEBF187C9}"/>
            </c:ext>
          </c:extLst>
        </c:ser>
        <c:ser>
          <c:idx val="49"/>
          <c:order val="49"/>
          <c:tx>
            <c:strRef>
              <c:f>EOD!$A$51</c:f>
              <c:strCache>
                <c:ptCount val="1"/>
                <c:pt idx="0">
                  <c:v>10-Dec</c:v>
                </c:pt>
              </c:strCache>
            </c:strRef>
          </c:tx>
          <c:invertIfNegative val="0"/>
          <c:val>
            <c:numRef>
              <c:f>EOD!$C$51</c:f>
              <c:numCache>
                <c:formatCode>h:mm</c:formatCode>
                <c:ptCount val="1"/>
                <c:pt idx="0">
                  <c:v>6.986111111111111E-2</c:v>
                </c:pt>
              </c:numCache>
            </c:numRef>
          </c:val>
          <c:extLst>
            <c:ext xmlns:c16="http://schemas.microsoft.com/office/drawing/2014/chart" uri="{C3380CC4-5D6E-409C-BE32-E72D297353CC}">
              <c16:uniqueId val="{00000031-8322-479B-BFEC-16BBEBF187C9}"/>
            </c:ext>
          </c:extLst>
        </c:ser>
        <c:ser>
          <c:idx val="50"/>
          <c:order val="50"/>
          <c:tx>
            <c:strRef>
              <c:f>EOD!$A$52</c:f>
              <c:strCache>
                <c:ptCount val="1"/>
                <c:pt idx="0">
                  <c:v>11-Dec</c:v>
                </c:pt>
              </c:strCache>
            </c:strRef>
          </c:tx>
          <c:invertIfNegative val="0"/>
          <c:val>
            <c:numRef>
              <c:f>EOD!$C$52</c:f>
              <c:numCache>
                <c:formatCode>h:mm</c:formatCode>
                <c:ptCount val="1"/>
                <c:pt idx="0">
                  <c:v>6.9513888888888889E-2</c:v>
                </c:pt>
              </c:numCache>
            </c:numRef>
          </c:val>
          <c:extLst>
            <c:ext xmlns:c16="http://schemas.microsoft.com/office/drawing/2014/chart" uri="{C3380CC4-5D6E-409C-BE32-E72D297353CC}">
              <c16:uniqueId val="{00000032-8322-479B-BFEC-16BBEBF187C9}"/>
            </c:ext>
          </c:extLst>
        </c:ser>
        <c:ser>
          <c:idx val="51"/>
          <c:order val="51"/>
          <c:tx>
            <c:strRef>
              <c:f>EOD!$A$53</c:f>
              <c:strCache>
                <c:ptCount val="1"/>
                <c:pt idx="0">
                  <c:v>12-Dec</c:v>
                </c:pt>
              </c:strCache>
            </c:strRef>
          </c:tx>
          <c:invertIfNegative val="0"/>
          <c:val>
            <c:numRef>
              <c:f>EOD!$C$53</c:f>
              <c:numCache>
                <c:formatCode>h:mm</c:formatCode>
                <c:ptCount val="1"/>
                <c:pt idx="0">
                  <c:v>7.284722222222223E-2</c:v>
                </c:pt>
              </c:numCache>
            </c:numRef>
          </c:val>
          <c:extLst>
            <c:ext xmlns:c16="http://schemas.microsoft.com/office/drawing/2014/chart" uri="{C3380CC4-5D6E-409C-BE32-E72D297353CC}">
              <c16:uniqueId val="{00000033-8322-479B-BFEC-16BBEBF187C9}"/>
            </c:ext>
          </c:extLst>
        </c:ser>
        <c:ser>
          <c:idx val="52"/>
          <c:order val="52"/>
          <c:tx>
            <c:strRef>
              <c:f>EOD!$A$54</c:f>
              <c:strCache>
                <c:ptCount val="1"/>
                <c:pt idx="0">
                  <c:v>13-Dec</c:v>
                </c:pt>
              </c:strCache>
            </c:strRef>
          </c:tx>
          <c:invertIfNegative val="0"/>
          <c:val>
            <c:numRef>
              <c:f>EOD!$C$54</c:f>
              <c:numCache>
                <c:formatCode>h:mm</c:formatCode>
                <c:ptCount val="1"/>
                <c:pt idx="0">
                  <c:v>7.3124999999999996E-2</c:v>
                </c:pt>
              </c:numCache>
            </c:numRef>
          </c:val>
          <c:extLst>
            <c:ext xmlns:c16="http://schemas.microsoft.com/office/drawing/2014/chart" uri="{C3380CC4-5D6E-409C-BE32-E72D297353CC}">
              <c16:uniqueId val="{00000034-8322-479B-BFEC-16BBEBF187C9}"/>
            </c:ext>
          </c:extLst>
        </c:ser>
        <c:ser>
          <c:idx val="53"/>
          <c:order val="53"/>
          <c:tx>
            <c:strRef>
              <c:f>EOD!$A$55</c:f>
              <c:strCache>
                <c:ptCount val="1"/>
                <c:pt idx="0">
                  <c:v>14-Dec</c:v>
                </c:pt>
              </c:strCache>
            </c:strRef>
          </c:tx>
          <c:invertIfNegative val="0"/>
          <c:val>
            <c:numRef>
              <c:f>EOD!$C$55</c:f>
              <c:numCache>
                <c:formatCode>h:mm</c:formatCode>
                <c:ptCount val="1"/>
                <c:pt idx="0">
                  <c:v>8.0763888888888885E-2</c:v>
                </c:pt>
              </c:numCache>
            </c:numRef>
          </c:val>
          <c:extLst>
            <c:ext xmlns:c16="http://schemas.microsoft.com/office/drawing/2014/chart" uri="{C3380CC4-5D6E-409C-BE32-E72D297353CC}">
              <c16:uniqueId val="{00000035-8322-479B-BFEC-16BBEBF187C9}"/>
            </c:ext>
          </c:extLst>
        </c:ser>
        <c:ser>
          <c:idx val="54"/>
          <c:order val="54"/>
          <c:tx>
            <c:strRef>
              <c:f>EOD!$A$56</c:f>
              <c:strCache>
                <c:ptCount val="1"/>
                <c:pt idx="0">
                  <c:v>17-Dec</c:v>
                </c:pt>
              </c:strCache>
            </c:strRef>
          </c:tx>
          <c:invertIfNegative val="0"/>
          <c:val>
            <c:numRef>
              <c:f>EOD!$C$56</c:f>
              <c:numCache>
                <c:formatCode>h:mm</c:formatCode>
                <c:ptCount val="1"/>
                <c:pt idx="0">
                  <c:v>6.9791666666666669E-2</c:v>
                </c:pt>
              </c:numCache>
            </c:numRef>
          </c:val>
          <c:extLst>
            <c:ext xmlns:c16="http://schemas.microsoft.com/office/drawing/2014/chart" uri="{C3380CC4-5D6E-409C-BE32-E72D297353CC}">
              <c16:uniqueId val="{00000036-8322-479B-BFEC-16BBEBF187C9}"/>
            </c:ext>
          </c:extLst>
        </c:ser>
        <c:ser>
          <c:idx val="55"/>
          <c:order val="55"/>
          <c:tx>
            <c:strRef>
              <c:f>EOD!$A$57</c:f>
              <c:strCache>
                <c:ptCount val="1"/>
                <c:pt idx="0">
                  <c:v>18-Dec</c:v>
                </c:pt>
              </c:strCache>
            </c:strRef>
          </c:tx>
          <c:invertIfNegative val="0"/>
          <c:val>
            <c:numRef>
              <c:f>EOD!$C$57</c:f>
              <c:numCache>
                <c:formatCode>h:mm</c:formatCode>
                <c:ptCount val="1"/>
                <c:pt idx="0">
                  <c:v>6.8194444444444446E-2</c:v>
                </c:pt>
              </c:numCache>
            </c:numRef>
          </c:val>
          <c:extLst>
            <c:ext xmlns:c16="http://schemas.microsoft.com/office/drawing/2014/chart" uri="{C3380CC4-5D6E-409C-BE32-E72D297353CC}">
              <c16:uniqueId val="{00000037-8322-479B-BFEC-16BBEBF187C9}"/>
            </c:ext>
          </c:extLst>
        </c:ser>
        <c:ser>
          <c:idx val="56"/>
          <c:order val="56"/>
          <c:tx>
            <c:strRef>
              <c:f>EOD!$A$58</c:f>
              <c:strCache>
                <c:ptCount val="1"/>
                <c:pt idx="0">
                  <c:v>19-Dec</c:v>
                </c:pt>
              </c:strCache>
            </c:strRef>
          </c:tx>
          <c:invertIfNegative val="0"/>
          <c:val>
            <c:numRef>
              <c:f>EOD!$C$58</c:f>
              <c:numCache>
                <c:formatCode>h:mm</c:formatCode>
                <c:ptCount val="1"/>
                <c:pt idx="0">
                  <c:v>7.3680555555555555E-2</c:v>
                </c:pt>
              </c:numCache>
            </c:numRef>
          </c:val>
          <c:extLst>
            <c:ext xmlns:c16="http://schemas.microsoft.com/office/drawing/2014/chart" uri="{C3380CC4-5D6E-409C-BE32-E72D297353CC}">
              <c16:uniqueId val="{00000038-8322-479B-BFEC-16BBEBF187C9}"/>
            </c:ext>
          </c:extLst>
        </c:ser>
        <c:ser>
          <c:idx val="57"/>
          <c:order val="57"/>
          <c:tx>
            <c:strRef>
              <c:f>EOD!$A$59</c:f>
              <c:strCache>
                <c:ptCount val="1"/>
                <c:pt idx="0">
                  <c:v>20-Dec</c:v>
                </c:pt>
              </c:strCache>
            </c:strRef>
          </c:tx>
          <c:invertIfNegative val="0"/>
          <c:val>
            <c:numRef>
              <c:f>EOD!$C$59</c:f>
              <c:numCache>
                <c:formatCode>h:mm</c:formatCode>
                <c:ptCount val="1"/>
                <c:pt idx="0">
                  <c:v>7.2499999999999995E-2</c:v>
                </c:pt>
              </c:numCache>
            </c:numRef>
          </c:val>
          <c:extLst>
            <c:ext xmlns:c16="http://schemas.microsoft.com/office/drawing/2014/chart" uri="{C3380CC4-5D6E-409C-BE32-E72D297353CC}">
              <c16:uniqueId val="{00000039-8322-479B-BFEC-16BBEBF187C9}"/>
            </c:ext>
          </c:extLst>
        </c:ser>
        <c:ser>
          <c:idx val="58"/>
          <c:order val="58"/>
          <c:tx>
            <c:strRef>
              <c:f>EOD!$A$60</c:f>
              <c:strCache>
                <c:ptCount val="1"/>
                <c:pt idx="0">
                  <c:v>21-Dec</c:v>
                </c:pt>
              </c:strCache>
            </c:strRef>
          </c:tx>
          <c:invertIfNegative val="0"/>
          <c:val>
            <c:numRef>
              <c:f>EOD!$C$60</c:f>
              <c:numCache>
                <c:formatCode>h:mm</c:formatCode>
                <c:ptCount val="1"/>
                <c:pt idx="0">
                  <c:v>9.7847222222222238E-2</c:v>
                </c:pt>
              </c:numCache>
            </c:numRef>
          </c:val>
          <c:extLst>
            <c:ext xmlns:c16="http://schemas.microsoft.com/office/drawing/2014/chart" uri="{C3380CC4-5D6E-409C-BE32-E72D297353CC}">
              <c16:uniqueId val="{0000003A-8322-479B-BFEC-16BBEBF187C9}"/>
            </c:ext>
          </c:extLst>
        </c:ser>
        <c:ser>
          <c:idx val="59"/>
          <c:order val="59"/>
          <c:tx>
            <c:strRef>
              <c:f>EOD!$A$61</c:f>
              <c:strCache>
                <c:ptCount val="1"/>
                <c:pt idx="0">
                  <c:v>26-Dec</c:v>
                </c:pt>
              </c:strCache>
            </c:strRef>
          </c:tx>
          <c:invertIfNegative val="0"/>
          <c:val>
            <c:numRef>
              <c:f>EOD!$C$61</c:f>
              <c:numCache>
                <c:formatCode>h:mm</c:formatCode>
                <c:ptCount val="1"/>
                <c:pt idx="0">
                  <c:v>7.7569444444444455E-2</c:v>
                </c:pt>
              </c:numCache>
            </c:numRef>
          </c:val>
          <c:extLst>
            <c:ext xmlns:c16="http://schemas.microsoft.com/office/drawing/2014/chart" uri="{C3380CC4-5D6E-409C-BE32-E72D297353CC}">
              <c16:uniqueId val="{0000003B-8322-479B-BFEC-16BBEBF187C9}"/>
            </c:ext>
          </c:extLst>
        </c:ser>
        <c:ser>
          <c:idx val="60"/>
          <c:order val="60"/>
          <c:tx>
            <c:strRef>
              <c:f>EOD!$A$62</c:f>
              <c:strCache>
                <c:ptCount val="1"/>
                <c:pt idx="0">
                  <c:v>27-Dec</c:v>
                </c:pt>
              </c:strCache>
            </c:strRef>
          </c:tx>
          <c:invertIfNegative val="0"/>
          <c:val>
            <c:numRef>
              <c:f>EOD!$C$62</c:f>
              <c:numCache>
                <c:formatCode>h:mm</c:formatCode>
                <c:ptCount val="1"/>
                <c:pt idx="0">
                  <c:v>8.020833333333334E-2</c:v>
                </c:pt>
              </c:numCache>
            </c:numRef>
          </c:val>
          <c:extLst>
            <c:ext xmlns:c16="http://schemas.microsoft.com/office/drawing/2014/chart" uri="{C3380CC4-5D6E-409C-BE32-E72D297353CC}">
              <c16:uniqueId val="{0000003C-8322-479B-BFEC-16BBEBF187C9}"/>
            </c:ext>
          </c:extLst>
        </c:ser>
        <c:ser>
          <c:idx val="61"/>
          <c:order val="61"/>
          <c:tx>
            <c:strRef>
              <c:f>EOD!$A$63</c:f>
              <c:strCache>
                <c:ptCount val="1"/>
                <c:pt idx="0">
                  <c:v>28-Dec</c:v>
                </c:pt>
              </c:strCache>
            </c:strRef>
          </c:tx>
          <c:invertIfNegative val="0"/>
          <c:val>
            <c:numRef>
              <c:f>EOD!$C$63</c:f>
              <c:numCache>
                <c:formatCode>h:mm</c:formatCode>
                <c:ptCount val="1"/>
                <c:pt idx="0">
                  <c:v>9.5416666666666664E-2</c:v>
                </c:pt>
              </c:numCache>
            </c:numRef>
          </c:val>
          <c:extLst>
            <c:ext xmlns:c16="http://schemas.microsoft.com/office/drawing/2014/chart" uri="{C3380CC4-5D6E-409C-BE32-E72D297353CC}">
              <c16:uniqueId val="{0000003D-8322-479B-BFEC-16BBEBF187C9}"/>
            </c:ext>
          </c:extLst>
        </c:ser>
        <c:ser>
          <c:idx val="62"/>
          <c:order val="62"/>
          <c:tx>
            <c:strRef>
              <c:f>EOD!$A$64</c:f>
              <c:strCache>
                <c:ptCount val="1"/>
                <c:pt idx="0">
                  <c:v>31-Dec</c:v>
                </c:pt>
              </c:strCache>
            </c:strRef>
          </c:tx>
          <c:invertIfNegative val="0"/>
          <c:val>
            <c:numRef>
              <c:f>EOD!$C$64</c:f>
              <c:numCache>
                <c:formatCode>h:mm</c:formatCode>
                <c:ptCount val="1"/>
                <c:pt idx="0">
                  <c:v>0.32777777777777778</c:v>
                </c:pt>
              </c:numCache>
            </c:numRef>
          </c:val>
          <c:extLst>
            <c:ext xmlns:c16="http://schemas.microsoft.com/office/drawing/2014/chart" uri="{C3380CC4-5D6E-409C-BE32-E72D297353CC}">
              <c16:uniqueId val="{0000003E-8322-479B-BFEC-16BBEBF187C9}"/>
            </c:ext>
          </c:extLst>
        </c:ser>
        <c:dLbls>
          <c:showLegendKey val="0"/>
          <c:showVal val="0"/>
          <c:showCatName val="0"/>
          <c:showSerName val="0"/>
          <c:showPercent val="0"/>
          <c:showBubbleSize val="0"/>
        </c:dLbls>
        <c:gapWidth val="150"/>
        <c:axId val="109814144"/>
        <c:axId val="109815680"/>
      </c:barChart>
      <c:catAx>
        <c:axId val="109814144"/>
        <c:scaling>
          <c:orientation val="minMax"/>
        </c:scaling>
        <c:delete val="0"/>
        <c:axPos val="b"/>
        <c:majorTickMark val="out"/>
        <c:minorTickMark val="none"/>
        <c:tickLblPos val="nextTo"/>
        <c:crossAx val="109815680"/>
        <c:crosses val="autoZero"/>
        <c:auto val="1"/>
        <c:lblAlgn val="ctr"/>
        <c:lblOffset val="100"/>
        <c:noMultiLvlLbl val="0"/>
      </c:catAx>
      <c:valAx>
        <c:axId val="109815680"/>
        <c:scaling>
          <c:orientation val="minMax"/>
        </c:scaling>
        <c:delete val="0"/>
        <c:axPos val="l"/>
        <c:majorGridlines/>
        <c:numFmt formatCode="h:mm" sourceLinked="1"/>
        <c:majorTickMark val="out"/>
        <c:minorTickMark val="none"/>
        <c:tickLblPos val="nextTo"/>
        <c:crossAx val="1098141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706349482025711E-2"/>
          <c:y val="4.8888871779922384E-2"/>
          <c:w val="0.95123962883599822"/>
          <c:h val="0.77258520644437223"/>
        </c:manualLayout>
      </c:layout>
      <c:barChart>
        <c:barDir val="col"/>
        <c:grouping val="clustered"/>
        <c:varyColors val="0"/>
        <c:ser>
          <c:idx val="0"/>
          <c:order val="0"/>
          <c:tx>
            <c:strRef>
              <c:f>EOD!$A$333:$A$572</c:f>
              <c:strCache>
                <c:ptCount val="240"/>
                <c:pt idx="0">
                  <c:v>3-Feb</c:v>
                </c:pt>
                <c:pt idx="1">
                  <c:v>4-Feb</c:v>
                </c:pt>
                <c:pt idx="2">
                  <c:v>5-Feb</c:v>
                </c:pt>
                <c:pt idx="3">
                  <c:v>6-Feb</c:v>
                </c:pt>
                <c:pt idx="4">
                  <c:v>7-Feb</c:v>
                </c:pt>
                <c:pt idx="5">
                  <c:v>10-Feb</c:v>
                </c:pt>
                <c:pt idx="6">
                  <c:v>11-Feb</c:v>
                </c:pt>
                <c:pt idx="7">
                  <c:v>12-Feb</c:v>
                </c:pt>
                <c:pt idx="8">
                  <c:v>13-Feb</c:v>
                </c:pt>
                <c:pt idx="9">
                  <c:v>14-Feb</c:v>
                </c:pt>
                <c:pt idx="10">
                  <c:v>17-Feb</c:v>
                </c:pt>
                <c:pt idx="11">
                  <c:v>18-Feb</c:v>
                </c:pt>
                <c:pt idx="12">
                  <c:v>19-Feb</c:v>
                </c:pt>
                <c:pt idx="13">
                  <c:v>20-Feb</c:v>
                </c:pt>
                <c:pt idx="14">
                  <c:v>21-Feb</c:v>
                </c:pt>
                <c:pt idx="15">
                  <c:v>24-Feb</c:v>
                </c:pt>
                <c:pt idx="16">
                  <c:v>25-Feb</c:v>
                </c:pt>
                <c:pt idx="17">
                  <c:v>26-Feb</c:v>
                </c:pt>
                <c:pt idx="18">
                  <c:v>27-Feb</c:v>
                </c:pt>
                <c:pt idx="19">
                  <c:v>29-Feb</c:v>
                </c:pt>
                <c:pt idx="20">
                  <c:v>2-Mar</c:v>
                </c:pt>
                <c:pt idx="21">
                  <c:v>3-Mar</c:v>
                </c:pt>
                <c:pt idx="22">
                  <c:v>4-Mar</c:v>
                </c:pt>
                <c:pt idx="23">
                  <c:v>5-Mar</c:v>
                </c:pt>
                <c:pt idx="24">
                  <c:v>6-Mar</c:v>
                </c:pt>
                <c:pt idx="25">
                  <c:v>9-Mar</c:v>
                </c:pt>
                <c:pt idx="26">
                  <c:v>10-Mar</c:v>
                </c:pt>
                <c:pt idx="27">
                  <c:v>11-Mar</c:v>
                </c:pt>
                <c:pt idx="28">
                  <c:v>12-Mar</c:v>
                </c:pt>
                <c:pt idx="29">
                  <c:v>13-Mar</c:v>
                </c:pt>
                <c:pt idx="30">
                  <c:v>16-Mar</c:v>
                </c:pt>
                <c:pt idx="31">
                  <c:v>17-Mar</c:v>
                </c:pt>
                <c:pt idx="32">
                  <c:v>18-Mar</c:v>
                </c:pt>
                <c:pt idx="33">
                  <c:v>19-Mar</c:v>
                </c:pt>
                <c:pt idx="34">
                  <c:v>20-Mar</c:v>
                </c:pt>
                <c:pt idx="35">
                  <c:v>23-Mar</c:v>
                </c:pt>
                <c:pt idx="36">
                  <c:v>24-Mar</c:v>
                </c:pt>
                <c:pt idx="37">
                  <c:v>26-Mar</c:v>
                </c:pt>
                <c:pt idx="38">
                  <c:v>27-Mar</c:v>
                </c:pt>
                <c:pt idx="39">
                  <c:v>30-Mar</c:v>
                </c:pt>
                <c:pt idx="40">
                  <c:v>31-Mar</c:v>
                </c:pt>
                <c:pt idx="41">
                  <c:v>1-Apr</c:v>
                </c:pt>
                <c:pt idx="42">
                  <c:v>2-Apr</c:v>
                </c:pt>
                <c:pt idx="43">
                  <c:v>3-Apr</c:v>
                </c:pt>
                <c:pt idx="44">
                  <c:v>6-Apr</c:v>
                </c:pt>
                <c:pt idx="45">
                  <c:v>7-Apr</c:v>
                </c:pt>
                <c:pt idx="46">
                  <c:v>8-Apr</c:v>
                </c:pt>
                <c:pt idx="47">
                  <c:v>9-Apr</c:v>
                </c:pt>
                <c:pt idx="48">
                  <c:v>13-Apr</c:v>
                </c:pt>
                <c:pt idx="49">
                  <c:v>14-Apr</c:v>
                </c:pt>
                <c:pt idx="50">
                  <c:v>15-Apr</c:v>
                </c:pt>
                <c:pt idx="51">
                  <c:v>16-Apr</c:v>
                </c:pt>
                <c:pt idx="52">
                  <c:v>17-Apr</c:v>
                </c:pt>
                <c:pt idx="53">
                  <c:v>20-Apr</c:v>
                </c:pt>
                <c:pt idx="54">
                  <c:v>21-Apr</c:v>
                </c:pt>
                <c:pt idx="55">
                  <c:v>22-Apr</c:v>
                </c:pt>
                <c:pt idx="56">
                  <c:v>23-Apr</c:v>
                </c:pt>
                <c:pt idx="57">
                  <c:v>24-Apr</c:v>
                </c:pt>
                <c:pt idx="58">
                  <c:v>27-Apr</c:v>
                </c:pt>
                <c:pt idx="59">
                  <c:v>28-Apr</c:v>
                </c:pt>
                <c:pt idx="60">
                  <c:v>29-Apr</c:v>
                </c:pt>
                <c:pt idx="61">
                  <c:v>30-Apr</c:v>
                </c:pt>
                <c:pt idx="62">
                  <c:v>4-May</c:v>
                </c:pt>
                <c:pt idx="63">
                  <c:v>5-May</c:v>
                </c:pt>
                <c:pt idx="64">
                  <c:v>6-May</c:v>
                </c:pt>
                <c:pt idx="65">
                  <c:v>8-May</c:v>
                </c:pt>
                <c:pt idx="66">
                  <c:v>11-May</c:v>
                </c:pt>
                <c:pt idx="67">
                  <c:v>12-May</c:v>
                </c:pt>
                <c:pt idx="68">
                  <c:v>13-May</c:v>
                </c:pt>
                <c:pt idx="69">
                  <c:v>14-May</c:v>
                </c:pt>
                <c:pt idx="70">
                  <c:v>15-May</c:v>
                </c:pt>
                <c:pt idx="71">
                  <c:v>18-May</c:v>
                </c:pt>
                <c:pt idx="72">
                  <c:v>19-May</c:v>
                </c:pt>
                <c:pt idx="73">
                  <c:v>20-May</c:v>
                </c:pt>
                <c:pt idx="74">
                  <c:v>26-May</c:v>
                </c:pt>
                <c:pt idx="75">
                  <c:v>27-May</c:v>
                </c:pt>
                <c:pt idx="76">
                  <c:v>28-May</c:v>
                </c:pt>
                <c:pt idx="77">
                  <c:v>31-May</c:v>
                </c:pt>
                <c:pt idx="78">
                  <c:v>2-Jun</c:v>
                </c:pt>
                <c:pt idx="79">
                  <c:v>3-Jun</c:v>
                </c:pt>
                <c:pt idx="80">
                  <c:v>4-Jun</c:v>
                </c:pt>
                <c:pt idx="81">
                  <c:v>5-Jun</c:v>
                </c:pt>
                <c:pt idx="82">
                  <c:v>8-Jun</c:v>
                </c:pt>
                <c:pt idx="83">
                  <c:v>9-Jun</c:v>
                </c:pt>
                <c:pt idx="84">
                  <c:v>10-Jun</c:v>
                </c:pt>
                <c:pt idx="85">
                  <c:v>11-Jun</c:v>
                </c:pt>
                <c:pt idx="86">
                  <c:v>12-Jun</c:v>
                </c:pt>
                <c:pt idx="87">
                  <c:v>15-Jun</c:v>
                </c:pt>
                <c:pt idx="88">
                  <c:v>16-Jun</c:v>
                </c:pt>
                <c:pt idx="89">
                  <c:v>17-Jun</c:v>
                </c:pt>
                <c:pt idx="90">
                  <c:v>18-Jun</c:v>
                </c:pt>
                <c:pt idx="91">
                  <c:v>19-Jun</c:v>
                </c:pt>
                <c:pt idx="92">
                  <c:v>22-Jun</c:v>
                </c:pt>
                <c:pt idx="93">
                  <c:v>23-Jun</c:v>
                </c:pt>
                <c:pt idx="94">
                  <c:v>24-Jun</c:v>
                </c:pt>
                <c:pt idx="95">
                  <c:v>25-Jun</c:v>
                </c:pt>
                <c:pt idx="96">
                  <c:v>26-Jun</c:v>
                </c:pt>
                <c:pt idx="97">
                  <c:v>29-Jun</c:v>
                </c:pt>
                <c:pt idx="98">
                  <c:v>30-Jun</c:v>
                </c:pt>
                <c:pt idx="99">
                  <c:v>1-Jul</c:v>
                </c:pt>
                <c:pt idx="100">
                  <c:v>2-Jul</c:v>
                </c:pt>
                <c:pt idx="101">
                  <c:v>3-Jul</c:v>
                </c:pt>
                <c:pt idx="102">
                  <c:v>6-Jul</c:v>
                </c:pt>
                <c:pt idx="103">
                  <c:v>7-Jul</c:v>
                </c:pt>
                <c:pt idx="104">
                  <c:v>8-Jul</c:v>
                </c:pt>
                <c:pt idx="105">
                  <c:v>9-Jul</c:v>
                </c:pt>
                <c:pt idx="106">
                  <c:v>10-Jul</c:v>
                </c:pt>
                <c:pt idx="107">
                  <c:v>13-Jul</c:v>
                </c:pt>
                <c:pt idx="108">
                  <c:v>14-Jul</c:v>
                </c:pt>
                <c:pt idx="109">
                  <c:v>15-Jul</c:v>
                </c:pt>
                <c:pt idx="110">
                  <c:v>16-Jul</c:v>
                </c:pt>
                <c:pt idx="111">
                  <c:v>17-Jul</c:v>
                </c:pt>
                <c:pt idx="112">
                  <c:v>20-Jul</c:v>
                </c:pt>
                <c:pt idx="113">
                  <c:v>21-Jul</c:v>
                </c:pt>
                <c:pt idx="114">
                  <c:v>22-Jul</c:v>
                </c:pt>
                <c:pt idx="115">
                  <c:v>23-Jul</c:v>
                </c:pt>
                <c:pt idx="116">
                  <c:v>24-Jul</c:v>
                </c:pt>
                <c:pt idx="117">
                  <c:v>27-Jul</c:v>
                </c:pt>
                <c:pt idx="118">
                  <c:v>28-Jul</c:v>
                </c:pt>
                <c:pt idx="119">
                  <c:v>29-Jul</c:v>
                </c:pt>
                <c:pt idx="120">
                  <c:v>30-Jul</c:v>
                </c:pt>
                <c:pt idx="121">
                  <c:v>3-Aug</c:v>
                </c:pt>
                <c:pt idx="122">
                  <c:v>4-Aug</c:v>
                </c:pt>
                <c:pt idx="123">
                  <c:v>5-Aug</c:v>
                </c:pt>
                <c:pt idx="124">
                  <c:v>6-Aug</c:v>
                </c:pt>
                <c:pt idx="125">
                  <c:v>7-Aug</c:v>
                </c:pt>
                <c:pt idx="126">
                  <c:v>10-Aug</c:v>
                </c:pt>
                <c:pt idx="127">
                  <c:v>11-Aug</c:v>
                </c:pt>
                <c:pt idx="128">
                  <c:v>12-Aug</c:v>
                </c:pt>
                <c:pt idx="129">
                  <c:v>13-Aug</c:v>
                </c:pt>
                <c:pt idx="130">
                  <c:v>14-Aug</c:v>
                </c:pt>
                <c:pt idx="131">
                  <c:v>18-Aug</c:v>
                </c:pt>
                <c:pt idx="132">
                  <c:v>19-Aug</c:v>
                </c:pt>
                <c:pt idx="133">
                  <c:v>24-Aug</c:v>
                </c:pt>
                <c:pt idx="134">
                  <c:v>25-Aug</c:v>
                </c:pt>
                <c:pt idx="135">
                  <c:v>26-Aug</c:v>
                </c:pt>
                <c:pt idx="136">
                  <c:v>27-Aug</c:v>
                </c:pt>
                <c:pt idx="137">
                  <c:v>28-Aug</c:v>
                </c:pt>
                <c:pt idx="138">
                  <c:v>31-Aug</c:v>
                </c:pt>
                <c:pt idx="139">
                  <c:v>1-Sep</c:v>
                </c:pt>
                <c:pt idx="140">
                  <c:v>2-Sep</c:v>
                </c:pt>
                <c:pt idx="141">
                  <c:v>3-Sep</c:v>
                </c:pt>
                <c:pt idx="142">
                  <c:v>4-Sep</c:v>
                </c:pt>
                <c:pt idx="143">
                  <c:v>7-Sep</c:v>
                </c:pt>
                <c:pt idx="144">
                  <c:v>8-Sep</c:v>
                </c:pt>
                <c:pt idx="145">
                  <c:v>9-Sep</c:v>
                </c:pt>
                <c:pt idx="146">
                  <c:v>10-Sep</c:v>
                </c:pt>
                <c:pt idx="147">
                  <c:v>11-Sep</c:v>
                </c:pt>
                <c:pt idx="148">
                  <c:v>14-Sep</c:v>
                </c:pt>
                <c:pt idx="149">
                  <c:v>15-Sep</c:v>
                </c:pt>
                <c:pt idx="150">
                  <c:v>16-Sep</c:v>
                </c:pt>
                <c:pt idx="151">
                  <c:v>17-Sep</c:v>
                </c:pt>
                <c:pt idx="152">
                  <c:v>18-Sep</c:v>
                </c:pt>
                <c:pt idx="153">
                  <c:v>21-Sep</c:v>
                </c:pt>
                <c:pt idx="154">
                  <c:v>22-Sep</c:v>
                </c:pt>
                <c:pt idx="155">
                  <c:v>23-Sep</c:v>
                </c:pt>
                <c:pt idx="156">
                  <c:v>24-Sep</c:v>
                </c:pt>
                <c:pt idx="157">
                  <c:v>25-Sep</c:v>
                </c:pt>
                <c:pt idx="158">
                  <c:v>28-Sep</c:v>
                </c:pt>
                <c:pt idx="159">
                  <c:v>29-Sep</c:v>
                </c:pt>
                <c:pt idx="160">
                  <c:v>30-Sep</c:v>
                </c:pt>
                <c:pt idx="161">
                  <c:v>1-Oct</c:v>
                </c:pt>
                <c:pt idx="162">
                  <c:v>2-Oct</c:v>
                </c:pt>
                <c:pt idx="163">
                  <c:v>5-Oct</c:v>
                </c:pt>
                <c:pt idx="164">
                  <c:v>6-Oct</c:v>
                </c:pt>
                <c:pt idx="165">
                  <c:v>7-Oct</c:v>
                </c:pt>
                <c:pt idx="166">
                  <c:v>8-Oct</c:v>
                </c:pt>
                <c:pt idx="167">
                  <c:v>9-Oct</c:v>
                </c:pt>
                <c:pt idx="168">
                  <c:v>12-Oct</c:v>
                </c:pt>
                <c:pt idx="169">
                  <c:v>13-Oct</c:v>
                </c:pt>
                <c:pt idx="170">
                  <c:v>14-Oct</c:v>
                </c:pt>
                <c:pt idx="171">
                  <c:v>15-Oct</c:v>
                </c:pt>
                <c:pt idx="172">
                  <c:v>16-Oct</c:v>
                </c:pt>
                <c:pt idx="173">
                  <c:v>19-Oct</c:v>
                </c:pt>
                <c:pt idx="174">
                  <c:v>20-Oct</c:v>
                </c:pt>
                <c:pt idx="175">
                  <c:v>21-Oct</c:v>
                </c:pt>
                <c:pt idx="176">
                  <c:v>22-Oct</c:v>
                </c:pt>
                <c:pt idx="177">
                  <c:v>23-Oct</c:v>
                </c:pt>
                <c:pt idx="178">
                  <c:v>26-Oct</c:v>
                </c:pt>
                <c:pt idx="179">
                  <c:v>31-Oct</c:v>
                </c:pt>
                <c:pt idx="180">
                  <c:v>2-Nov</c:v>
                </c:pt>
                <c:pt idx="181">
                  <c:v>3-Nov</c:v>
                </c:pt>
                <c:pt idx="182">
                  <c:v>4-Nov</c:v>
                </c:pt>
                <c:pt idx="183">
                  <c:v>5-Nov</c:v>
                </c:pt>
                <c:pt idx="184">
                  <c:v>6-Nov</c:v>
                </c:pt>
                <c:pt idx="185">
                  <c:v>9-Nov</c:v>
                </c:pt>
                <c:pt idx="186">
                  <c:v>10-Nov</c:v>
                </c:pt>
                <c:pt idx="187">
                  <c:v>11-Nov</c:v>
                </c:pt>
                <c:pt idx="188">
                  <c:v>12-Nov</c:v>
                </c:pt>
                <c:pt idx="189">
                  <c:v>13-Nov</c:v>
                </c:pt>
                <c:pt idx="190">
                  <c:v>16-Nov</c:v>
                </c:pt>
                <c:pt idx="191">
                  <c:v>17-Nov</c:v>
                </c:pt>
                <c:pt idx="192">
                  <c:v>18-Nov</c:v>
                </c:pt>
                <c:pt idx="193">
                  <c:v>19-Nov</c:v>
                </c:pt>
                <c:pt idx="194">
                  <c:v>20-Nov</c:v>
                </c:pt>
                <c:pt idx="195">
                  <c:v>23-Nov</c:v>
                </c:pt>
                <c:pt idx="196">
                  <c:v>24-Nov</c:v>
                </c:pt>
                <c:pt idx="197">
                  <c:v>25-Nov</c:v>
                </c:pt>
                <c:pt idx="198">
                  <c:v>26-Nov</c:v>
                </c:pt>
                <c:pt idx="199">
                  <c:v>27-Nov</c:v>
                </c:pt>
                <c:pt idx="200">
                  <c:v>30-Nov</c:v>
                </c:pt>
                <c:pt idx="201">
                  <c:v>1-Dec</c:v>
                </c:pt>
                <c:pt idx="202">
                  <c:v>2-Dec</c:v>
                </c:pt>
                <c:pt idx="203">
                  <c:v>3-Dec</c:v>
                </c:pt>
                <c:pt idx="204">
                  <c:v>4-Dec</c:v>
                </c:pt>
                <c:pt idx="205">
                  <c:v>7-Dec</c:v>
                </c:pt>
                <c:pt idx="206">
                  <c:v>8-Dec</c:v>
                </c:pt>
                <c:pt idx="207">
                  <c:v>10-Dec</c:v>
                </c:pt>
                <c:pt idx="208">
                  <c:v>11-Dec</c:v>
                </c:pt>
                <c:pt idx="209">
                  <c:v>14-Dec</c:v>
                </c:pt>
                <c:pt idx="210">
                  <c:v>15-Dec</c:v>
                </c:pt>
                <c:pt idx="211">
                  <c:v>16-Dec</c:v>
                </c:pt>
                <c:pt idx="212">
                  <c:v>17-Dec</c:v>
                </c:pt>
                <c:pt idx="213">
                  <c:v>18-Dec</c:v>
                </c:pt>
                <c:pt idx="214">
                  <c:v>21-Dec</c:v>
                </c:pt>
                <c:pt idx="215">
                  <c:v>22-Dec</c:v>
                </c:pt>
                <c:pt idx="216">
                  <c:v>23-Dec</c:v>
                </c:pt>
                <c:pt idx="217">
                  <c:v>28-Dec</c:v>
                </c:pt>
                <c:pt idx="218">
                  <c:v>29-Dec</c:v>
                </c:pt>
                <c:pt idx="219">
                  <c:v>30-Dec</c:v>
                </c:pt>
                <c:pt idx="220">
                  <c:v>4-Jan</c:v>
                </c:pt>
                <c:pt idx="221">
                  <c:v>5-Jan</c:v>
                </c:pt>
                <c:pt idx="222">
                  <c:v>6-Jan</c:v>
                </c:pt>
                <c:pt idx="223">
                  <c:v>7-Jan</c:v>
                </c:pt>
                <c:pt idx="224">
                  <c:v>8-Jan</c:v>
                </c:pt>
                <c:pt idx="225">
                  <c:v>11-Jan</c:v>
                </c:pt>
                <c:pt idx="226">
                  <c:v>12-Jan</c:v>
                </c:pt>
                <c:pt idx="227">
                  <c:v>13-Jan</c:v>
                </c:pt>
                <c:pt idx="228">
                  <c:v>14-Jan</c:v>
                </c:pt>
                <c:pt idx="229">
                  <c:v>15-Jan</c:v>
                </c:pt>
                <c:pt idx="230">
                  <c:v>18-Jan</c:v>
                </c:pt>
                <c:pt idx="231">
                  <c:v>19-Jan</c:v>
                </c:pt>
                <c:pt idx="232">
                  <c:v>20-Jan</c:v>
                </c:pt>
                <c:pt idx="233">
                  <c:v>21-Jan</c:v>
                </c:pt>
                <c:pt idx="234">
                  <c:v>22-Jan</c:v>
                </c:pt>
                <c:pt idx="235">
                  <c:v>25-Jan</c:v>
                </c:pt>
                <c:pt idx="236">
                  <c:v>26-Jan</c:v>
                </c:pt>
                <c:pt idx="237">
                  <c:v>27-Jan</c:v>
                </c:pt>
                <c:pt idx="238">
                  <c:v>28-Jan</c:v>
                </c:pt>
                <c:pt idx="239">
                  <c:v>29-Jan</c:v>
                </c:pt>
              </c:strCache>
            </c:strRef>
          </c:tx>
          <c:spPr>
            <a:solidFill>
              <a:srgbClr val="FF0000"/>
            </a:solidFill>
            <a:ln>
              <a:solidFill>
                <a:srgbClr val="FF0000"/>
              </a:solidFill>
            </a:ln>
          </c:spPr>
          <c:invertIfNegative val="0"/>
          <c:dPt>
            <c:idx val="15"/>
            <c:invertIfNegative val="0"/>
            <c:bubble3D val="0"/>
            <c:extLst>
              <c:ext xmlns:c16="http://schemas.microsoft.com/office/drawing/2014/chart" uri="{C3380CC4-5D6E-409C-BE32-E72D297353CC}">
                <c16:uniqueId val="{0000001E-1B84-462F-B4D5-8A405A06EE39}"/>
              </c:ext>
            </c:extLst>
          </c:dPt>
          <c:dPt>
            <c:idx val="18"/>
            <c:invertIfNegative val="0"/>
            <c:bubble3D val="0"/>
            <c:extLst>
              <c:ext xmlns:c16="http://schemas.microsoft.com/office/drawing/2014/chart" uri="{C3380CC4-5D6E-409C-BE32-E72D297353CC}">
                <c16:uniqueId val="{00000001-7DEA-422C-A58E-CAC6647A146E}"/>
              </c:ext>
            </c:extLst>
          </c:dPt>
          <c:dPt>
            <c:idx val="19"/>
            <c:invertIfNegative val="0"/>
            <c:bubble3D val="0"/>
            <c:spPr>
              <a:solidFill>
                <a:srgbClr val="0070C0"/>
              </a:solidFill>
              <a:ln>
                <a:solidFill>
                  <a:srgbClr val="0070C0"/>
                </a:solidFill>
              </a:ln>
            </c:spPr>
            <c:extLst>
              <c:ext xmlns:c16="http://schemas.microsoft.com/office/drawing/2014/chart" uri="{C3380CC4-5D6E-409C-BE32-E72D297353CC}">
                <c16:uniqueId val="{00000030-53CC-4B32-A2C6-8038CDB3C82D}"/>
              </c:ext>
            </c:extLst>
          </c:dPt>
          <c:dPt>
            <c:idx val="20"/>
            <c:invertIfNegative val="0"/>
            <c:bubble3D val="0"/>
            <c:extLst>
              <c:ext xmlns:c16="http://schemas.microsoft.com/office/drawing/2014/chart" uri="{C3380CC4-5D6E-409C-BE32-E72D297353CC}">
                <c16:uniqueId val="{00000003-7DEA-422C-A58E-CAC6647A146E}"/>
              </c:ext>
            </c:extLst>
          </c:dPt>
          <c:dPt>
            <c:idx val="21"/>
            <c:invertIfNegative val="0"/>
            <c:bubble3D val="0"/>
            <c:extLst>
              <c:ext xmlns:c16="http://schemas.microsoft.com/office/drawing/2014/chart" uri="{C3380CC4-5D6E-409C-BE32-E72D297353CC}">
                <c16:uniqueId val="{00000026-67B0-427B-B252-0E1BCD979D3C}"/>
              </c:ext>
            </c:extLst>
          </c:dPt>
          <c:dPt>
            <c:idx val="22"/>
            <c:invertIfNegative val="0"/>
            <c:bubble3D val="0"/>
            <c:extLst>
              <c:ext xmlns:c16="http://schemas.microsoft.com/office/drawing/2014/chart" uri="{C3380CC4-5D6E-409C-BE32-E72D297353CC}">
                <c16:uniqueId val="{00000005-7DEA-422C-A58E-CAC6647A146E}"/>
              </c:ext>
            </c:extLst>
          </c:dPt>
          <c:dPt>
            <c:idx val="36"/>
            <c:invertIfNegative val="0"/>
            <c:bubble3D val="0"/>
            <c:extLst>
              <c:ext xmlns:c16="http://schemas.microsoft.com/office/drawing/2014/chart" uri="{C3380CC4-5D6E-409C-BE32-E72D297353CC}">
                <c16:uniqueId val="{0000001B-7DEA-422C-A58E-CAC6647A146E}"/>
              </c:ext>
            </c:extLst>
          </c:dPt>
          <c:dPt>
            <c:idx val="39"/>
            <c:invertIfNegative val="0"/>
            <c:bubble3D val="0"/>
            <c:extLst>
              <c:ext xmlns:c16="http://schemas.microsoft.com/office/drawing/2014/chart" uri="{C3380CC4-5D6E-409C-BE32-E72D297353CC}">
                <c16:uniqueId val="{00000007-7DEA-422C-A58E-CAC6647A146E}"/>
              </c:ext>
            </c:extLst>
          </c:dPt>
          <c:dPt>
            <c:idx val="40"/>
            <c:invertIfNegative val="0"/>
            <c:bubble3D val="0"/>
            <c:spPr>
              <a:solidFill>
                <a:srgbClr val="0070C0"/>
              </a:solidFill>
              <a:ln>
                <a:solidFill>
                  <a:srgbClr val="0070C0"/>
                </a:solidFill>
              </a:ln>
            </c:spPr>
            <c:extLst>
              <c:ext xmlns:c16="http://schemas.microsoft.com/office/drawing/2014/chart" uri="{C3380CC4-5D6E-409C-BE32-E72D297353CC}">
                <c16:uniqueId val="{00000009-7DEA-422C-A58E-CAC6647A146E}"/>
              </c:ext>
            </c:extLst>
          </c:dPt>
          <c:dPt>
            <c:idx val="41"/>
            <c:invertIfNegative val="0"/>
            <c:bubble3D val="0"/>
            <c:extLst>
              <c:ext xmlns:c16="http://schemas.microsoft.com/office/drawing/2014/chart" uri="{C3380CC4-5D6E-409C-BE32-E72D297353CC}">
                <c16:uniqueId val="{0000000B-7DEA-422C-A58E-CAC6647A146E}"/>
              </c:ext>
            </c:extLst>
          </c:dPt>
          <c:dPt>
            <c:idx val="42"/>
            <c:invertIfNegative val="0"/>
            <c:bubble3D val="0"/>
            <c:extLst>
              <c:ext xmlns:c16="http://schemas.microsoft.com/office/drawing/2014/chart" uri="{C3380CC4-5D6E-409C-BE32-E72D297353CC}">
                <c16:uniqueId val="{00000022-0574-4D99-986B-D44D829B9729}"/>
              </c:ext>
            </c:extLst>
          </c:dPt>
          <c:dPt>
            <c:idx val="43"/>
            <c:invertIfNegative val="0"/>
            <c:bubble3D val="0"/>
            <c:extLst>
              <c:ext xmlns:c16="http://schemas.microsoft.com/office/drawing/2014/chart" uri="{C3380CC4-5D6E-409C-BE32-E72D297353CC}">
                <c16:uniqueId val="{0000000D-7DEA-422C-A58E-CAC6647A146E}"/>
              </c:ext>
            </c:extLst>
          </c:dPt>
          <c:dPt>
            <c:idx val="54"/>
            <c:invertIfNegative val="0"/>
            <c:bubble3D val="0"/>
            <c:extLst>
              <c:ext xmlns:c16="http://schemas.microsoft.com/office/drawing/2014/chart" uri="{C3380CC4-5D6E-409C-BE32-E72D297353CC}">
                <c16:uniqueId val="{0000001C-7DEA-422C-A58E-CAC6647A146E}"/>
              </c:ext>
            </c:extLst>
          </c:dPt>
          <c:dPt>
            <c:idx val="57"/>
            <c:invertIfNegative val="0"/>
            <c:bubble3D val="0"/>
            <c:extLst>
              <c:ext xmlns:c16="http://schemas.microsoft.com/office/drawing/2014/chart" uri="{C3380CC4-5D6E-409C-BE32-E72D297353CC}">
                <c16:uniqueId val="{0000000F-7DEA-422C-A58E-CAC6647A146E}"/>
              </c:ext>
            </c:extLst>
          </c:dPt>
          <c:dPt>
            <c:idx val="58"/>
            <c:invertIfNegative val="0"/>
            <c:bubble3D val="0"/>
            <c:extLst>
              <c:ext xmlns:c16="http://schemas.microsoft.com/office/drawing/2014/chart" uri="{C3380CC4-5D6E-409C-BE32-E72D297353CC}">
                <c16:uniqueId val="{0000001F-1B84-462F-B4D5-8A405A06EE39}"/>
              </c:ext>
            </c:extLst>
          </c:dPt>
          <c:dPt>
            <c:idx val="59"/>
            <c:invertIfNegative val="0"/>
            <c:bubble3D val="0"/>
            <c:extLst>
              <c:ext xmlns:c16="http://schemas.microsoft.com/office/drawing/2014/chart" uri="{C3380CC4-5D6E-409C-BE32-E72D297353CC}">
                <c16:uniqueId val="{00000011-7DEA-422C-A58E-CAC6647A146E}"/>
              </c:ext>
            </c:extLst>
          </c:dPt>
          <c:dPt>
            <c:idx val="60"/>
            <c:invertIfNegative val="0"/>
            <c:bubble3D val="0"/>
            <c:extLst>
              <c:ext xmlns:c16="http://schemas.microsoft.com/office/drawing/2014/chart" uri="{C3380CC4-5D6E-409C-BE32-E72D297353CC}">
                <c16:uniqueId val="{00000023-0574-4D99-986B-D44D829B9729}"/>
              </c:ext>
            </c:extLst>
          </c:dPt>
          <c:dPt>
            <c:idx val="61"/>
            <c:invertIfNegative val="0"/>
            <c:bubble3D val="0"/>
            <c:spPr>
              <a:solidFill>
                <a:srgbClr val="0070C0"/>
              </a:solidFill>
              <a:ln>
                <a:solidFill>
                  <a:srgbClr val="0070C0"/>
                </a:solidFill>
              </a:ln>
            </c:spPr>
            <c:extLst>
              <c:ext xmlns:c16="http://schemas.microsoft.com/office/drawing/2014/chart" uri="{C3380CC4-5D6E-409C-BE32-E72D297353CC}">
                <c16:uniqueId val="{00000013-7DEA-422C-A58E-CAC6647A146E}"/>
              </c:ext>
            </c:extLst>
          </c:dPt>
          <c:dPt>
            <c:idx val="62"/>
            <c:invertIfNegative val="0"/>
            <c:bubble3D val="0"/>
            <c:extLst>
              <c:ext xmlns:c16="http://schemas.microsoft.com/office/drawing/2014/chart" uri="{C3380CC4-5D6E-409C-BE32-E72D297353CC}">
                <c16:uniqueId val="{00000015-7DEA-422C-A58E-CAC6647A146E}"/>
              </c:ext>
            </c:extLst>
          </c:dPt>
          <c:dPt>
            <c:idx val="76"/>
            <c:invertIfNegative val="0"/>
            <c:bubble3D val="0"/>
            <c:extLst>
              <c:ext xmlns:c16="http://schemas.microsoft.com/office/drawing/2014/chart" uri="{C3380CC4-5D6E-409C-BE32-E72D297353CC}">
                <c16:uniqueId val="{0000002C-770D-4ECE-B2EC-934C92F7AD9E}"/>
              </c:ext>
            </c:extLst>
          </c:dPt>
          <c:dPt>
            <c:idx val="77"/>
            <c:invertIfNegative val="0"/>
            <c:bubble3D val="0"/>
            <c:spPr>
              <a:solidFill>
                <a:srgbClr val="0070C0"/>
              </a:solidFill>
              <a:ln>
                <a:solidFill>
                  <a:srgbClr val="0070C0"/>
                </a:solidFill>
              </a:ln>
            </c:spPr>
            <c:extLst>
              <c:ext xmlns:c16="http://schemas.microsoft.com/office/drawing/2014/chart" uri="{C3380CC4-5D6E-409C-BE32-E72D297353CC}">
                <c16:uniqueId val="{00000054-F13F-492C-B3EC-58B2754B9EFD}"/>
              </c:ext>
            </c:extLst>
          </c:dPt>
          <c:dPt>
            <c:idx val="79"/>
            <c:invertIfNegative val="0"/>
            <c:bubble3D val="0"/>
            <c:extLst>
              <c:ext xmlns:c16="http://schemas.microsoft.com/office/drawing/2014/chart" uri="{C3380CC4-5D6E-409C-BE32-E72D297353CC}">
                <c16:uniqueId val="{00000017-7DEA-422C-A58E-CAC6647A146E}"/>
              </c:ext>
            </c:extLst>
          </c:dPt>
          <c:dPt>
            <c:idx val="82"/>
            <c:invertIfNegative val="0"/>
            <c:bubble3D val="0"/>
            <c:extLst>
              <c:ext xmlns:c16="http://schemas.microsoft.com/office/drawing/2014/chart" uri="{C3380CC4-5D6E-409C-BE32-E72D297353CC}">
                <c16:uniqueId val="{00000031-53CC-4B32-A2C6-8038CDB3C82D}"/>
              </c:ext>
            </c:extLst>
          </c:dPt>
          <c:dPt>
            <c:idx val="83"/>
            <c:invertIfNegative val="0"/>
            <c:bubble3D val="0"/>
            <c:extLst>
              <c:ext xmlns:c16="http://schemas.microsoft.com/office/drawing/2014/chart" uri="{C3380CC4-5D6E-409C-BE32-E72D297353CC}">
                <c16:uniqueId val="{0000004A-FC7E-4958-B013-27E41AE991F9}"/>
              </c:ext>
            </c:extLst>
          </c:dPt>
          <c:dPt>
            <c:idx val="97"/>
            <c:invertIfNegative val="0"/>
            <c:bubble3D val="0"/>
            <c:extLst>
              <c:ext xmlns:c16="http://schemas.microsoft.com/office/drawing/2014/chart" uri="{C3380CC4-5D6E-409C-BE32-E72D297353CC}">
                <c16:uniqueId val="{00000027-67B0-427B-B252-0E1BCD979D3C}"/>
              </c:ext>
            </c:extLst>
          </c:dPt>
          <c:dPt>
            <c:idx val="98"/>
            <c:invertIfNegative val="0"/>
            <c:bubble3D val="0"/>
            <c:spPr>
              <a:solidFill>
                <a:srgbClr val="0070C0"/>
              </a:solidFill>
              <a:ln>
                <a:solidFill>
                  <a:srgbClr val="0070C0"/>
                </a:solidFill>
              </a:ln>
            </c:spPr>
            <c:extLst>
              <c:ext xmlns:c16="http://schemas.microsoft.com/office/drawing/2014/chart" uri="{C3380CC4-5D6E-409C-BE32-E72D297353CC}">
                <c16:uniqueId val="{00000019-7DEA-422C-A58E-CAC6647A146E}"/>
              </c:ext>
            </c:extLst>
          </c:dPt>
          <c:dPt>
            <c:idx val="99"/>
            <c:invertIfNegative val="0"/>
            <c:bubble3D val="0"/>
            <c:extLst>
              <c:ext xmlns:c16="http://schemas.microsoft.com/office/drawing/2014/chart" uri="{C3380CC4-5D6E-409C-BE32-E72D297353CC}">
                <c16:uniqueId val="{00000049-FC7E-4958-B013-27E41AE991F9}"/>
              </c:ext>
            </c:extLst>
          </c:dPt>
          <c:dPt>
            <c:idx val="103"/>
            <c:invertIfNegative val="0"/>
            <c:bubble3D val="0"/>
            <c:extLst>
              <c:ext xmlns:c16="http://schemas.microsoft.com/office/drawing/2014/chart" uri="{C3380CC4-5D6E-409C-BE32-E72D297353CC}">
                <c16:uniqueId val="{00000032-53CC-4B32-A2C6-8038CDB3C82D}"/>
              </c:ext>
            </c:extLst>
          </c:dPt>
          <c:dPt>
            <c:idx val="117"/>
            <c:invertIfNegative val="0"/>
            <c:bubble3D val="0"/>
            <c:extLst>
              <c:ext xmlns:c16="http://schemas.microsoft.com/office/drawing/2014/chart" uri="{C3380CC4-5D6E-409C-BE32-E72D297353CC}">
                <c16:uniqueId val="{0000002D-770D-4ECE-B2EC-934C92F7AD9E}"/>
              </c:ext>
            </c:extLst>
          </c:dPt>
          <c:dPt>
            <c:idx val="119"/>
            <c:invertIfNegative val="0"/>
            <c:bubble3D val="0"/>
            <c:extLst>
              <c:ext xmlns:c16="http://schemas.microsoft.com/office/drawing/2014/chart" uri="{C3380CC4-5D6E-409C-BE32-E72D297353CC}">
                <c16:uniqueId val="{00000028-67B0-427B-B252-0E1BCD979D3C}"/>
              </c:ext>
            </c:extLst>
          </c:dPt>
          <c:dPt>
            <c:idx val="120"/>
            <c:invertIfNegative val="0"/>
            <c:bubble3D val="0"/>
            <c:spPr>
              <a:solidFill>
                <a:srgbClr val="0070C0"/>
              </a:solidFill>
              <a:ln>
                <a:solidFill>
                  <a:srgbClr val="0070C0"/>
                </a:solidFill>
              </a:ln>
            </c:spPr>
            <c:extLst>
              <c:ext xmlns:c16="http://schemas.microsoft.com/office/drawing/2014/chart" uri="{C3380CC4-5D6E-409C-BE32-E72D297353CC}">
                <c16:uniqueId val="{00000048-FC7E-4958-B013-27E41AE991F9}"/>
              </c:ext>
            </c:extLst>
          </c:dPt>
          <c:dPt>
            <c:idx val="138"/>
            <c:invertIfNegative val="0"/>
            <c:bubble3D val="0"/>
            <c:spPr>
              <a:solidFill>
                <a:srgbClr val="0070C0"/>
              </a:solidFill>
              <a:ln>
                <a:solidFill>
                  <a:srgbClr val="0070C0"/>
                </a:solidFill>
              </a:ln>
            </c:spPr>
            <c:extLst>
              <c:ext xmlns:c16="http://schemas.microsoft.com/office/drawing/2014/chart" uri="{C3380CC4-5D6E-409C-BE32-E72D297353CC}">
                <c16:uniqueId val="{00000055-F13F-492C-B3EC-58B2754B9EFD}"/>
              </c:ext>
            </c:extLst>
          </c:dPt>
          <c:dPt>
            <c:idx val="140"/>
            <c:invertIfNegative val="0"/>
            <c:bubble3D val="0"/>
            <c:extLst>
              <c:ext xmlns:c16="http://schemas.microsoft.com/office/drawing/2014/chart" uri="{C3380CC4-5D6E-409C-BE32-E72D297353CC}">
                <c16:uniqueId val="{00000034-53CC-4B32-A2C6-8038CDB3C82D}"/>
              </c:ext>
            </c:extLst>
          </c:dPt>
          <c:dPt>
            <c:idx val="142"/>
            <c:invertIfNegative val="0"/>
            <c:bubble3D val="0"/>
            <c:extLst>
              <c:ext xmlns:c16="http://schemas.microsoft.com/office/drawing/2014/chart" uri="{C3380CC4-5D6E-409C-BE32-E72D297353CC}">
                <c16:uniqueId val="{00000047-FC7E-4958-B013-27E41AE991F9}"/>
              </c:ext>
            </c:extLst>
          </c:dPt>
          <c:dPt>
            <c:idx val="160"/>
            <c:invertIfNegative val="0"/>
            <c:bubble3D val="0"/>
            <c:spPr>
              <a:solidFill>
                <a:srgbClr val="0070C0"/>
              </a:solidFill>
              <a:ln>
                <a:solidFill>
                  <a:srgbClr val="0070C0"/>
                </a:solidFill>
              </a:ln>
            </c:spPr>
            <c:extLst>
              <c:ext xmlns:c16="http://schemas.microsoft.com/office/drawing/2014/chart" uri="{C3380CC4-5D6E-409C-BE32-E72D297353CC}">
                <c16:uniqueId val="{00000046-FC7E-4958-B013-27E41AE991F9}"/>
              </c:ext>
            </c:extLst>
          </c:dPt>
          <c:dPt>
            <c:idx val="162"/>
            <c:invertIfNegative val="0"/>
            <c:bubble3D val="0"/>
            <c:extLst>
              <c:ext xmlns:c16="http://schemas.microsoft.com/office/drawing/2014/chart" uri="{C3380CC4-5D6E-409C-BE32-E72D297353CC}">
                <c16:uniqueId val="{00000035-53CC-4B32-A2C6-8038CDB3C82D}"/>
              </c:ext>
            </c:extLst>
          </c:dPt>
          <c:dPt>
            <c:idx val="179"/>
            <c:invertIfNegative val="0"/>
            <c:bubble3D val="0"/>
            <c:spPr>
              <a:solidFill>
                <a:srgbClr val="0070C0"/>
              </a:solidFill>
              <a:ln>
                <a:solidFill>
                  <a:srgbClr val="0070C0"/>
                </a:solidFill>
              </a:ln>
            </c:spPr>
            <c:extLst>
              <c:ext xmlns:c16="http://schemas.microsoft.com/office/drawing/2014/chart" uri="{C3380CC4-5D6E-409C-BE32-E72D297353CC}">
                <c16:uniqueId val="{00000059-F13F-492C-B3EC-58B2754B9EFD}"/>
              </c:ext>
            </c:extLst>
          </c:dPt>
          <c:dPt>
            <c:idx val="180"/>
            <c:invertIfNegative val="0"/>
            <c:bubble3D val="0"/>
            <c:extLst>
              <c:ext xmlns:c16="http://schemas.microsoft.com/office/drawing/2014/chart" uri="{C3380CC4-5D6E-409C-BE32-E72D297353CC}">
                <c16:uniqueId val="{00000036-53CC-4B32-A2C6-8038CDB3C82D}"/>
              </c:ext>
            </c:extLst>
          </c:dPt>
          <c:dPt>
            <c:idx val="182"/>
            <c:invertIfNegative val="0"/>
            <c:bubble3D val="0"/>
            <c:extLst>
              <c:ext xmlns:c16="http://schemas.microsoft.com/office/drawing/2014/chart" uri="{C3380CC4-5D6E-409C-BE32-E72D297353CC}">
                <c16:uniqueId val="{00000045-FC7E-4958-B013-27E41AE991F9}"/>
              </c:ext>
            </c:extLst>
          </c:dPt>
          <c:dPt>
            <c:idx val="200"/>
            <c:invertIfNegative val="0"/>
            <c:bubble3D val="0"/>
            <c:spPr>
              <a:solidFill>
                <a:srgbClr val="0070C0"/>
              </a:solidFill>
              <a:ln>
                <a:solidFill>
                  <a:srgbClr val="0070C0"/>
                </a:solidFill>
              </a:ln>
            </c:spPr>
            <c:extLst>
              <c:ext xmlns:c16="http://schemas.microsoft.com/office/drawing/2014/chart" uri="{C3380CC4-5D6E-409C-BE32-E72D297353CC}">
                <c16:uniqueId val="{00000058-F13F-492C-B3EC-58B2754B9EFD}"/>
              </c:ext>
            </c:extLst>
          </c:dPt>
          <c:dPt>
            <c:idx val="201"/>
            <c:invertIfNegative val="0"/>
            <c:bubble3D val="0"/>
            <c:extLst>
              <c:ext xmlns:c16="http://schemas.microsoft.com/office/drawing/2014/chart" uri="{C3380CC4-5D6E-409C-BE32-E72D297353CC}">
                <c16:uniqueId val="{00000044-FC7E-4958-B013-27E41AE991F9}"/>
              </c:ext>
            </c:extLst>
          </c:dPt>
          <c:dPt>
            <c:idx val="202"/>
            <c:invertIfNegative val="0"/>
            <c:bubble3D val="0"/>
            <c:extLst>
              <c:ext xmlns:c16="http://schemas.microsoft.com/office/drawing/2014/chart" uri="{C3380CC4-5D6E-409C-BE32-E72D297353CC}">
                <c16:uniqueId val="{00000037-53CC-4B32-A2C6-8038CDB3C82D}"/>
              </c:ext>
            </c:extLst>
          </c:dPt>
          <c:dPt>
            <c:idx val="219"/>
            <c:invertIfNegative val="0"/>
            <c:bubble3D val="0"/>
            <c:spPr>
              <a:solidFill>
                <a:srgbClr val="0070C0"/>
              </a:solidFill>
              <a:ln>
                <a:solidFill>
                  <a:srgbClr val="0070C0"/>
                </a:solidFill>
              </a:ln>
            </c:spPr>
            <c:extLst>
              <c:ext xmlns:c16="http://schemas.microsoft.com/office/drawing/2014/chart" uri="{C3380CC4-5D6E-409C-BE32-E72D297353CC}">
                <c16:uniqueId val="{00000057-F13F-492C-B3EC-58B2754B9EFD}"/>
              </c:ext>
            </c:extLst>
          </c:dPt>
          <c:dPt>
            <c:idx val="221"/>
            <c:invertIfNegative val="0"/>
            <c:bubble3D val="0"/>
            <c:extLst>
              <c:ext xmlns:c16="http://schemas.microsoft.com/office/drawing/2014/chart" uri="{C3380CC4-5D6E-409C-BE32-E72D297353CC}">
                <c16:uniqueId val="{00000039-53CC-4B32-A2C6-8038CDB3C82D}"/>
              </c:ext>
            </c:extLst>
          </c:dPt>
          <c:dPt>
            <c:idx val="222"/>
            <c:invertIfNegative val="0"/>
            <c:bubble3D val="0"/>
            <c:extLst>
              <c:ext xmlns:c16="http://schemas.microsoft.com/office/drawing/2014/chart" uri="{C3380CC4-5D6E-409C-BE32-E72D297353CC}">
                <c16:uniqueId val="{00000043-FC7E-4958-B013-27E41AE991F9}"/>
              </c:ext>
            </c:extLst>
          </c:dPt>
          <c:dPt>
            <c:idx val="239"/>
            <c:invertIfNegative val="0"/>
            <c:bubble3D val="0"/>
            <c:spPr>
              <a:solidFill>
                <a:srgbClr val="0070C0"/>
              </a:solidFill>
              <a:ln>
                <a:solidFill>
                  <a:srgbClr val="0070C0"/>
                </a:solidFill>
              </a:ln>
            </c:spPr>
            <c:extLst>
              <c:ext xmlns:c16="http://schemas.microsoft.com/office/drawing/2014/chart" uri="{C3380CC4-5D6E-409C-BE32-E72D297353CC}">
                <c16:uniqueId val="{00000056-F13F-492C-B3EC-58B2754B9EFD}"/>
              </c:ext>
            </c:extLst>
          </c:dPt>
          <c:dPt>
            <c:idx val="241"/>
            <c:invertIfNegative val="0"/>
            <c:bubble3D val="0"/>
            <c:spPr>
              <a:solidFill>
                <a:srgbClr val="0070C0"/>
              </a:solidFill>
              <a:ln>
                <a:solidFill>
                  <a:srgbClr val="0070C0"/>
                </a:solidFill>
              </a:ln>
            </c:spPr>
            <c:extLst>
              <c:ext xmlns:c16="http://schemas.microsoft.com/office/drawing/2014/chart" uri="{C3380CC4-5D6E-409C-BE32-E72D297353CC}">
                <c16:uniqueId val="{00000042-FC7E-4958-B013-27E41AE991F9}"/>
              </c:ext>
            </c:extLst>
          </c:dPt>
          <c:dPt>
            <c:idx val="242"/>
            <c:invertIfNegative val="0"/>
            <c:bubble3D val="0"/>
            <c:spPr>
              <a:solidFill>
                <a:srgbClr val="0070C0"/>
              </a:solidFill>
              <a:ln>
                <a:solidFill>
                  <a:srgbClr val="0070C0"/>
                </a:solidFill>
              </a:ln>
            </c:spPr>
            <c:extLst>
              <c:ext xmlns:c16="http://schemas.microsoft.com/office/drawing/2014/chart" uri="{C3380CC4-5D6E-409C-BE32-E72D297353CC}">
                <c16:uniqueId val="{0000003A-53CC-4B32-A2C6-8038CDB3C82D}"/>
              </c:ext>
            </c:extLst>
          </c:dPt>
          <c:cat>
            <c:numRef>
              <c:f>EOD!$A$333:$A$572</c:f>
              <c:numCache>
                <c:formatCode>d\-mmm</c:formatCode>
                <c:ptCount val="240"/>
                <c:pt idx="0">
                  <c:v>43864</c:v>
                </c:pt>
                <c:pt idx="1">
                  <c:v>43865</c:v>
                </c:pt>
                <c:pt idx="2">
                  <c:v>43866</c:v>
                </c:pt>
                <c:pt idx="3">
                  <c:v>43867</c:v>
                </c:pt>
                <c:pt idx="4">
                  <c:v>43868</c:v>
                </c:pt>
                <c:pt idx="5">
                  <c:v>43871</c:v>
                </c:pt>
                <c:pt idx="6">
                  <c:v>43872</c:v>
                </c:pt>
                <c:pt idx="7">
                  <c:v>43873</c:v>
                </c:pt>
                <c:pt idx="8">
                  <c:v>43874</c:v>
                </c:pt>
                <c:pt idx="9">
                  <c:v>43875</c:v>
                </c:pt>
                <c:pt idx="10">
                  <c:v>43878</c:v>
                </c:pt>
                <c:pt idx="11">
                  <c:v>43879</c:v>
                </c:pt>
                <c:pt idx="12">
                  <c:v>43880</c:v>
                </c:pt>
                <c:pt idx="13">
                  <c:v>43881</c:v>
                </c:pt>
                <c:pt idx="14">
                  <c:v>43882</c:v>
                </c:pt>
                <c:pt idx="15">
                  <c:v>43885</c:v>
                </c:pt>
                <c:pt idx="16">
                  <c:v>43886</c:v>
                </c:pt>
                <c:pt idx="17">
                  <c:v>43887</c:v>
                </c:pt>
                <c:pt idx="18">
                  <c:v>43888</c:v>
                </c:pt>
                <c:pt idx="19">
                  <c:v>43890</c:v>
                </c:pt>
                <c:pt idx="20">
                  <c:v>43892</c:v>
                </c:pt>
                <c:pt idx="21">
                  <c:v>43893</c:v>
                </c:pt>
                <c:pt idx="22">
                  <c:v>43894</c:v>
                </c:pt>
                <c:pt idx="23">
                  <c:v>43895</c:v>
                </c:pt>
                <c:pt idx="24">
                  <c:v>43896</c:v>
                </c:pt>
                <c:pt idx="25">
                  <c:v>43899</c:v>
                </c:pt>
                <c:pt idx="26">
                  <c:v>43900</c:v>
                </c:pt>
                <c:pt idx="27">
                  <c:v>43901</c:v>
                </c:pt>
                <c:pt idx="28">
                  <c:v>43902</c:v>
                </c:pt>
                <c:pt idx="29">
                  <c:v>43903</c:v>
                </c:pt>
                <c:pt idx="30">
                  <c:v>43906</c:v>
                </c:pt>
                <c:pt idx="31">
                  <c:v>43907</c:v>
                </c:pt>
                <c:pt idx="32">
                  <c:v>43908</c:v>
                </c:pt>
                <c:pt idx="33">
                  <c:v>43909</c:v>
                </c:pt>
                <c:pt idx="34">
                  <c:v>43910</c:v>
                </c:pt>
                <c:pt idx="35">
                  <c:v>43913</c:v>
                </c:pt>
                <c:pt idx="36">
                  <c:v>43914</c:v>
                </c:pt>
                <c:pt idx="37">
                  <c:v>43916</c:v>
                </c:pt>
                <c:pt idx="38">
                  <c:v>43917</c:v>
                </c:pt>
                <c:pt idx="39">
                  <c:v>43920</c:v>
                </c:pt>
                <c:pt idx="40">
                  <c:v>43921</c:v>
                </c:pt>
                <c:pt idx="41">
                  <c:v>43922</c:v>
                </c:pt>
                <c:pt idx="42">
                  <c:v>43923</c:v>
                </c:pt>
                <c:pt idx="43">
                  <c:v>43924</c:v>
                </c:pt>
                <c:pt idx="44">
                  <c:v>43927</c:v>
                </c:pt>
                <c:pt idx="45">
                  <c:v>43928</c:v>
                </c:pt>
                <c:pt idx="46">
                  <c:v>43929</c:v>
                </c:pt>
                <c:pt idx="47">
                  <c:v>43930</c:v>
                </c:pt>
                <c:pt idx="48">
                  <c:v>43934</c:v>
                </c:pt>
                <c:pt idx="49">
                  <c:v>43935</c:v>
                </c:pt>
                <c:pt idx="50">
                  <c:v>43936</c:v>
                </c:pt>
                <c:pt idx="51">
                  <c:v>43937</c:v>
                </c:pt>
                <c:pt idx="52">
                  <c:v>43938</c:v>
                </c:pt>
                <c:pt idx="53">
                  <c:v>43941</c:v>
                </c:pt>
                <c:pt idx="54">
                  <c:v>43942</c:v>
                </c:pt>
                <c:pt idx="55">
                  <c:v>43943</c:v>
                </c:pt>
                <c:pt idx="56">
                  <c:v>43944</c:v>
                </c:pt>
                <c:pt idx="57">
                  <c:v>43945</c:v>
                </c:pt>
                <c:pt idx="58">
                  <c:v>43948</c:v>
                </c:pt>
                <c:pt idx="59">
                  <c:v>43949</c:v>
                </c:pt>
                <c:pt idx="60">
                  <c:v>43950</c:v>
                </c:pt>
                <c:pt idx="61">
                  <c:v>43951</c:v>
                </c:pt>
                <c:pt idx="62">
                  <c:v>43955</c:v>
                </c:pt>
                <c:pt idx="63">
                  <c:v>43956</c:v>
                </c:pt>
                <c:pt idx="64">
                  <c:v>43957</c:v>
                </c:pt>
                <c:pt idx="65">
                  <c:v>43959</c:v>
                </c:pt>
                <c:pt idx="66">
                  <c:v>43962</c:v>
                </c:pt>
                <c:pt idx="67">
                  <c:v>43963</c:v>
                </c:pt>
                <c:pt idx="68">
                  <c:v>43964</c:v>
                </c:pt>
                <c:pt idx="69">
                  <c:v>43965</c:v>
                </c:pt>
                <c:pt idx="70">
                  <c:v>43966</c:v>
                </c:pt>
                <c:pt idx="71">
                  <c:v>43969</c:v>
                </c:pt>
                <c:pt idx="72">
                  <c:v>43970</c:v>
                </c:pt>
                <c:pt idx="73">
                  <c:v>43971</c:v>
                </c:pt>
                <c:pt idx="74">
                  <c:v>43977</c:v>
                </c:pt>
                <c:pt idx="75">
                  <c:v>43978</c:v>
                </c:pt>
                <c:pt idx="76">
                  <c:v>43979</c:v>
                </c:pt>
                <c:pt idx="77">
                  <c:v>43982</c:v>
                </c:pt>
                <c:pt idx="78">
                  <c:v>43984</c:v>
                </c:pt>
                <c:pt idx="79">
                  <c:v>43985</c:v>
                </c:pt>
                <c:pt idx="80">
                  <c:v>43986</c:v>
                </c:pt>
                <c:pt idx="81">
                  <c:v>43987</c:v>
                </c:pt>
                <c:pt idx="82">
                  <c:v>43990</c:v>
                </c:pt>
                <c:pt idx="83">
                  <c:v>43991</c:v>
                </c:pt>
                <c:pt idx="84">
                  <c:v>43992</c:v>
                </c:pt>
                <c:pt idx="85">
                  <c:v>43993</c:v>
                </c:pt>
                <c:pt idx="86">
                  <c:v>43994</c:v>
                </c:pt>
                <c:pt idx="87">
                  <c:v>43997</c:v>
                </c:pt>
                <c:pt idx="88">
                  <c:v>43998</c:v>
                </c:pt>
                <c:pt idx="89">
                  <c:v>43999</c:v>
                </c:pt>
                <c:pt idx="90">
                  <c:v>44000</c:v>
                </c:pt>
                <c:pt idx="91">
                  <c:v>44001</c:v>
                </c:pt>
                <c:pt idx="92">
                  <c:v>44004</c:v>
                </c:pt>
                <c:pt idx="93">
                  <c:v>44005</c:v>
                </c:pt>
                <c:pt idx="94">
                  <c:v>44006</c:v>
                </c:pt>
                <c:pt idx="95">
                  <c:v>44007</c:v>
                </c:pt>
                <c:pt idx="96">
                  <c:v>44008</c:v>
                </c:pt>
                <c:pt idx="97">
                  <c:v>44011</c:v>
                </c:pt>
                <c:pt idx="98">
                  <c:v>44012</c:v>
                </c:pt>
                <c:pt idx="99">
                  <c:v>44013</c:v>
                </c:pt>
                <c:pt idx="100">
                  <c:v>44014</c:v>
                </c:pt>
                <c:pt idx="101">
                  <c:v>44015</c:v>
                </c:pt>
                <c:pt idx="102">
                  <c:v>44018</c:v>
                </c:pt>
                <c:pt idx="103">
                  <c:v>44019</c:v>
                </c:pt>
                <c:pt idx="104">
                  <c:v>44020</c:v>
                </c:pt>
                <c:pt idx="105">
                  <c:v>44021</c:v>
                </c:pt>
                <c:pt idx="106">
                  <c:v>44022</c:v>
                </c:pt>
                <c:pt idx="107">
                  <c:v>44025</c:v>
                </c:pt>
                <c:pt idx="108">
                  <c:v>44026</c:v>
                </c:pt>
                <c:pt idx="109">
                  <c:v>44027</c:v>
                </c:pt>
                <c:pt idx="110">
                  <c:v>44028</c:v>
                </c:pt>
                <c:pt idx="111">
                  <c:v>44029</c:v>
                </c:pt>
                <c:pt idx="112">
                  <c:v>44032</c:v>
                </c:pt>
                <c:pt idx="113">
                  <c:v>44033</c:v>
                </c:pt>
                <c:pt idx="114">
                  <c:v>44034</c:v>
                </c:pt>
                <c:pt idx="115">
                  <c:v>44035</c:v>
                </c:pt>
                <c:pt idx="116">
                  <c:v>44036</c:v>
                </c:pt>
                <c:pt idx="117">
                  <c:v>44039</c:v>
                </c:pt>
                <c:pt idx="118">
                  <c:v>44040</c:v>
                </c:pt>
                <c:pt idx="119">
                  <c:v>44041</c:v>
                </c:pt>
                <c:pt idx="120">
                  <c:v>44042</c:v>
                </c:pt>
                <c:pt idx="121">
                  <c:v>44046</c:v>
                </c:pt>
                <c:pt idx="122">
                  <c:v>44047</c:v>
                </c:pt>
                <c:pt idx="123">
                  <c:v>44048</c:v>
                </c:pt>
                <c:pt idx="124">
                  <c:v>44049</c:v>
                </c:pt>
                <c:pt idx="125">
                  <c:v>44050</c:v>
                </c:pt>
                <c:pt idx="126">
                  <c:v>44053</c:v>
                </c:pt>
                <c:pt idx="127">
                  <c:v>44054</c:v>
                </c:pt>
                <c:pt idx="128">
                  <c:v>44055</c:v>
                </c:pt>
                <c:pt idx="129">
                  <c:v>44056</c:v>
                </c:pt>
                <c:pt idx="130">
                  <c:v>44057</c:v>
                </c:pt>
                <c:pt idx="131">
                  <c:v>44061</c:v>
                </c:pt>
                <c:pt idx="132">
                  <c:v>44062</c:v>
                </c:pt>
                <c:pt idx="133">
                  <c:v>44067</c:v>
                </c:pt>
                <c:pt idx="134">
                  <c:v>44068</c:v>
                </c:pt>
                <c:pt idx="135">
                  <c:v>44069</c:v>
                </c:pt>
                <c:pt idx="136">
                  <c:v>44070</c:v>
                </c:pt>
                <c:pt idx="137">
                  <c:v>44071</c:v>
                </c:pt>
                <c:pt idx="138">
                  <c:v>44074</c:v>
                </c:pt>
                <c:pt idx="139">
                  <c:v>44075</c:v>
                </c:pt>
                <c:pt idx="140">
                  <c:v>44076</c:v>
                </c:pt>
                <c:pt idx="141">
                  <c:v>44077</c:v>
                </c:pt>
                <c:pt idx="142">
                  <c:v>44078</c:v>
                </c:pt>
                <c:pt idx="143">
                  <c:v>44081</c:v>
                </c:pt>
                <c:pt idx="144">
                  <c:v>44082</c:v>
                </c:pt>
                <c:pt idx="145">
                  <c:v>44083</c:v>
                </c:pt>
                <c:pt idx="146">
                  <c:v>44084</c:v>
                </c:pt>
                <c:pt idx="147">
                  <c:v>44085</c:v>
                </c:pt>
                <c:pt idx="148">
                  <c:v>44088</c:v>
                </c:pt>
                <c:pt idx="149">
                  <c:v>44089</c:v>
                </c:pt>
                <c:pt idx="150">
                  <c:v>44090</c:v>
                </c:pt>
                <c:pt idx="151">
                  <c:v>44091</c:v>
                </c:pt>
                <c:pt idx="152">
                  <c:v>44092</c:v>
                </c:pt>
                <c:pt idx="153">
                  <c:v>44095</c:v>
                </c:pt>
                <c:pt idx="154">
                  <c:v>44096</c:v>
                </c:pt>
                <c:pt idx="155">
                  <c:v>44097</c:v>
                </c:pt>
                <c:pt idx="156">
                  <c:v>44098</c:v>
                </c:pt>
                <c:pt idx="157">
                  <c:v>44099</c:v>
                </c:pt>
                <c:pt idx="158">
                  <c:v>44102</c:v>
                </c:pt>
                <c:pt idx="159">
                  <c:v>44103</c:v>
                </c:pt>
                <c:pt idx="160">
                  <c:v>44104</c:v>
                </c:pt>
                <c:pt idx="161">
                  <c:v>44105</c:v>
                </c:pt>
                <c:pt idx="162">
                  <c:v>44106</c:v>
                </c:pt>
                <c:pt idx="163">
                  <c:v>44109</c:v>
                </c:pt>
                <c:pt idx="164">
                  <c:v>44110</c:v>
                </c:pt>
                <c:pt idx="165">
                  <c:v>44111</c:v>
                </c:pt>
                <c:pt idx="166">
                  <c:v>44112</c:v>
                </c:pt>
                <c:pt idx="167">
                  <c:v>44113</c:v>
                </c:pt>
                <c:pt idx="168">
                  <c:v>44116</c:v>
                </c:pt>
                <c:pt idx="169">
                  <c:v>44117</c:v>
                </c:pt>
                <c:pt idx="170">
                  <c:v>44118</c:v>
                </c:pt>
                <c:pt idx="171">
                  <c:v>44119</c:v>
                </c:pt>
                <c:pt idx="172">
                  <c:v>44120</c:v>
                </c:pt>
                <c:pt idx="173">
                  <c:v>44123</c:v>
                </c:pt>
                <c:pt idx="174">
                  <c:v>44124</c:v>
                </c:pt>
                <c:pt idx="175">
                  <c:v>44125</c:v>
                </c:pt>
                <c:pt idx="176">
                  <c:v>44126</c:v>
                </c:pt>
                <c:pt idx="177">
                  <c:v>44127</c:v>
                </c:pt>
                <c:pt idx="178">
                  <c:v>44130</c:v>
                </c:pt>
                <c:pt idx="179">
                  <c:v>44135</c:v>
                </c:pt>
                <c:pt idx="180">
                  <c:v>44137</c:v>
                </c:pt>
                <c:pt idx="181">
                  <c:v>44138</c:v>
                </c:pt>
                <c:pt idx="182">
                  <c:v>44139</c:v>
                </c:pt>
                <c:pt idx="183">
                  <c:v>44140</c:v>
                </c:pt>
                <c:pt idx="184">
                  <c:v>44141</c:v>
                </c:pt>
                <c:pt idx="185">
                  <c:v>44144</c:v>
                </c:pt>
                <c:pt idx="186">
                  <c:v>44145</c:v>
                </c:pt>
                <c:pt idx="187">
                  <c:v>44146</c:v>
                </c:pt>
                <c:pt idx="188">
                  <c:v>44147</c:v>
                </c:pt>
                <c:pt idx="189">
                  <c:v>44148</c:v>
                </c:pt>
                <c:pt idx="190">
                  <c:v>44151</c:v>
                </c:pt>
                <c:pt idx="191">
                  <c:v>44152</c:v>
                </c:pt>
                <c:pt idx="192">
                  <c:v>44153</c:v>
                </c:pt>
                <c:pt idx="193">
                  <c:v>44154</c:v>
                </c:pt>
                <c:pt idx="194">
                  <c:v>44155</c:v>
                </c:pt>
                <c:pt idx="195">
                  <c:v>44158</c:v>
                </c:pt>
                <c:pt idx="196">
                  <c:v>44159</c:v>
                </c:pt>
                <c:pt idx="197">
                  <c:v>44160</c:v>
                </c:pt>
                <c:pt idx="198">
                  <c:v>44161</c:v>
                </c:pt>
                <c:pt idx="199">
                  <c:v>44162</c:v>
                </c:pt>
                <c:pt idx="200">
                  <c:v>44165</c:v>
                </c:pt>
                <c:pt idx="201">
                  <c:v>44166</c:v>
                </c:pt>
                <c:pt idx="202">
                  <c:v>44167</c:v>
                </c:pt>
                <c:pt idx="203">
                  <c:v>44168</c:v>
                </c:pt>
                <c:pt idx="204">
                  <c:v>44169</c:v>
                </c:pt>
                <c:pt idx="205">
                  <c:v>44172</c:v>
                </c:pt>
                <c:pt idx="206">
                  <c:v>44173</c:v>
                </c:pt>
                <c:pt idx="207">
                  <c:v>44175</c:v>
                </c:pt>
                <c:pt idx="208">
                  <c:v>44176</c:v>
                </c:pt>
                <c:pt idx="209">
                  <c:v>44179</c:v>
                </c:pt>
                <c:pt idx="210">
                  <c:v>44180</c:v>
                </c:pt>
                <c:pt idx="211">
                  <c:v>44181</c:v>
                </c:pt>
                <c:pt idx="212">
                  <c:v>44182</c:v>
                </c:pt>
                <c:pt idx="213">
                  <c:v>44183</c:v>
                </c:pt>
                <c:pt idx="214">
                  <c:v>44186</c:v>
                </c:pt>
                <c:pt idx="215">
                  <c:v>44187</c:v>
                </c:pt>
                <c:pt idx="216">
                  <c:v>44188</c:v>
                </c:pt>
                <c:pt idx="217">
                  <c:v>44193</c:v>
                </c:pt>
                <c:pt idx="218">
                  <c:v>44194</c:v>
                </c:pt>
                <c:pt idx="219">
                  <c:v>44195</c:v>
                </c:pt>
                <c:pt idx="220">
                  <c:v>44200</c:v>
                </c:pt>
                <c:pt idx="221">
                  <c:v>44201</c:v>
                </c:pt>
                <c:pt idx="222">
                  <c:v>44202</c:v>
                </c:pt>
                <c:pt idx="223">
                  <c:v>44203</c:v>
                </c:pt>
                <c:pt idx="224">
                  <c:v>44204</c:v>
                </c:pt>
                <c:pt idx="225">
                  <c:v>44207</c:v>
                </c:pt>
                <c:pt idx="226">
                  <c:v>44208</c:v>
                </c:pt>
                <c:pt idx="227">
                  <c:v>44209</c:v>
                </c:pt>
                <c:pt idx="228">
                  <c:v>44210</c:v>
                </c:pt>
                <c:pt idx="229">
                  <c:v>44211</c:v>
                </c:pt>
                <c:pt idx="230">
                  <c:v>44214</c:v>
                </c:pt>
                <c:pt idx="231">
                  <c:v>44215</c:v>
                </c:pt>
                <c:pt idx="232">
                  <c:v>44216</c:v>
                </c:pt>
                <c:pt idx="233">
                  <c:v>44217</c:v>
                </c:pt>
                <c:pt idx="234">
                  <c:v>44218</c:v>
                </c:pt>
                <c:pt idx="235">
                  <c:v>44221</c:v>
                </c:pt>
                <c:pt idx="236">
                  <c:v>44222</c:v>
                </c:pt>
                <c:pt idx="237">
                  <c:v>44223</c:v>
                </c:pt>
                <c:pt idx="238">
                  <c:v>44224</c:v>
                </c:pt>
                <c:pt idx="239">
                  <c:v>44225</c:v>
                </c:pt>
              </c:numCache>
            </c:numRef>
          </c:cat>
          <c:val>
            <c:numRef>
              <c:f>EOD!$B$333:$B$572</c:f>
              <c:numCache>
                <c:formatCode>h:mm</c:formatCode>
                <c:ptCount val="240"/>
                <c:pt idx="0">
                  <c:v>6.8749999999999992E-2</c:v>
                </c:pt>
                <c:pt idx="1">
                  <c:v>7.7083333333333337E-2</c:v>
                </c:pt>
                <c:pt idx="2">
                  <c:v>6.5277777777777782E-2</c:v>
                </c:pt>
                <c:pt idx="3">
                  <c:v>6.5277777777777782E-2</c:v>
                </c:pt>
                <c:pt idx="4">
                  <c:v>6.5277777777777782E-2</c:v>
                </c:pt>
                <c:pt idx="5">
                  <c:v>6.6666666666666666E-2</c:v>
                </c:pt>
                <c:pt idx="6">
                  <c:v>7.7083333333333337E-2</c:v>
                </c:pt>
                <c:pt idx="7">
                  <c:v>6.5277777777777782E-2</c:v>
                </c:pt>
                <c:pt idx="8">
                  <c:v>6.458333333333334E-2</c:v>
                </c:pt>
                <c:pt idx="9">
                  <c:v>6.458333333333334E-2</c:v>
                </c:pt>
                <c:pt idx="10">
                  <c:v>6.8749999999999992E-2</c:v>
                </c:pt>
                <c:pt idx="11">
                  <c:v>6.8749999999999992E-2</c:v>
                </c:pt>
                <c:pt idx="12">
                  <c:v>6.3888888888888884E-2</c:v>
                </c:pt>
                <c:pt idx="13">
                  <c:v>6.1111111111111116E-2</c:v>
                </c:pt>
                <c:pt idx="14">
                  <c:v>0.13680555555555554</c:v>
                </c:pt>
                <c:pt idx="15">
                  <c:v>6.7361111111111108E-2</c:v>
                </c:pt>
                <c:pt idx="16">
                  <c:v>7.3611111111111113E-2</c:v>
                </c:pt>
                <c:pt idx="17">
                  <c:v>6.458333333333334E-2</c:v>
                </c:pt>
                <c:pt idx="18">
                  <c:v>6.8749999999999992E-2</c:v>
                </c:pt>
                <c:pt idx="19">
                  <c:v>0.29583333333333334</c:v>
                </c:pt>
                <c:pt idx="20">
                  <c:v>6.9444444444444434E-2</c:v>
                </c:pt>
                <c:pt idx="21">
                  <c:v>0.11111111111111099</c:v>
                </c:pt>
                <c:pt idx="22">
                  <c:v>0.15277777777777801</c:v>
                </c:pt>
                <c:pt idx="23">
                  <c:v>6.5277777777777782E-2</c:v>
                </c:pt>
                <c:pt idx="24">
                  <c:v>7.013888888888889E-2</c:v>
                </c:pt>
                <c:pt idx="25">
                  <c:v>7.3611111111111113E-2</c:v>
                </c:pt>
                <c:pt idx="26">
                  <c:v>6.3194444444444442E-2</c:v>
                </c:pt>
                <c:pt idx="27">
                  <c:v>6.3194444444444442E-2</c:v>
                </c:pt>
                <c:pt idx="28">
                  <c:v>6.3194444444444442E-2</c:v>
                </c:pt>
                <c:pt idx="29">
                  <c:v>7.2222222222222229E-2</c:v>
                </c:pt>
                <c:pt idx="30">
                  <c:v>6.5277777777777782E-2</c:v>
                </c:pt>
                <c:pt idx="31">
                  <c:v>6.3888888888888884E-2</c:v>
                </c:pt>
                <c:pt idx="32">
                  <c:v>6.25E-2</c:v>
                </c:pt>
                <c:pt idx="33">
                  <c:v>6.5277777777777782E-2</c:v>
                </c:pt>
                <c:pt idx="34">
                  <c:v>7.0833333333333331E-2</c:v>
                </c:pt>
                <c:pt idx="35">
                  <c:v>0.1013888888888889</c:v>
                </c:pt>
                <c:pt idx="36">
                  <c:v>0.10833333333333334</c:v>
                </c:pt>
                <c:pt idx="37">
                  <c:v>7.4999999999999997E-2</c:v>
                </c:pt>
                <c:pt idx="38">
                  <c:v>7.9861111111111105E-2</c:v>
                </c:pt>
                <c:pt idx="39">
                  <c:v>7.4999999999999997E-2</c:v>
                </c:pt>
                <c:pt idx="40">
                  <c:v>0.21875</c:v>
                </c:pt>
                <c:pt idx="41">
                  <c:v>6.7361111111111108E-2</c:v>
                </c:pt>
                <c:pt idx="42">
                  <c:v>6.7361111111111108E-2</c:v>
                </c:pt>
                <c:pt idx="43">
                  <c:v>8.4722222222222213E-2</c:v>
                </c:pt>
                <c:pt idx="44">
                  <c:v>7.4305555555555555E-2</c:v>
                </c:pt>
                <c:pt idx="45">
                  <c:v>6.7361111111111108E-2</c:v>
                </c:pt>
                <c:pt idx="46">
                  <c:v>6.7361111111111108E-2</c:v>
                </c:pt>
                <c:pt idx="47">
                  <c:v>7.6388888888888895E-2</c:v>
                </c:pt>
                <c:pt idx="48">
                  <c:v>0.13541666666666666</c:v>
                </c:pt>
                <c:pt idx="49">
                  <c:v>6.805555555555555E-2</c:v>
                </c:pt>
                <c:pt idx="50">
                  <c:v>6.458333333333334E-2</c:v>
                </c:pt>
                <c:pt idx="51">
                  <c:v>6.5277777777777782E-2</c:v>
                </c:pt>
                <c:pt idx="52">
                  <c:v>7.4999999999999997E-2</c:v>
                </c:pt>
                <c:pt idx="53">
                  <c:v>7.0833333333333331E-2</c:v>
                </c:pt>
                <c:pt idx="54">
                  <c:v>6.25E-2</c:v>
                </c:pt>
                <c:pt idx="55">
                  <c:v>0.11041666666666666</c:v>
                </c:pt>
                <c:pt idx="56">
                  <c:v>7.013888888888889E-2</c:v>
                </c:pt>
                <c:pt idx="57">
                  <c:v>0.11666666666666665</c:v>
                </c:pt>
                <c:pt idx="58">
                  <c:v>7.4999999999999997E-2</c:v>
                </c:pt>
                <c:pt idx="59">
                  <c:v>7.2916666666666671E-2</c:v>
                </c:pt>
                <c:pt idx="60">
                  <c:v>7.4305555555555555E-2</c:v>
                </c:pt>
                <c:pt idx="61">
                  <c:v>0.25486111111111109</c:v>
                </c:pt>
                <c:pt idx="62">
                  <c:v>7.013888888888889E-2</c:v>
                </c:pt>
                <c:pt idx="63">
                  <c:v>6.9444444444444434E-2</c:v>
                </c:pt>
                <c:pt idx="64">
                  <c:v>0.10486111111111111</c:v>
                </c:pt>
                <c:pt idx="65">
                  <c:v>7.2916666666666671E-2</c:v>
                </c:pt>
                <c:pt idx="66">
                  <c:v>8.1250000000000003E-2</c:v>
                </c:pt>
                <c:pt idx="67">
                  <c:v>7.6388888888888895E-2</c:v>
                </c:pt>
                <c:pt idx="68">
                  <c:v>7.8472222222222221E-2</c:v>
                </c:pt>
                <c:pt idx="69">
                  <c:v>7.5694444444444439E-2</c:v>
                </c:pt>
                <c:pt idx="70">
                  <c:v>8.2638888888888887E-2</c:v>
                </c:pt>
                <c:pt idx="71">
                  <c:v>8.1944444444444445E-2</c:v>
                </c:pt>
                <c:pt idx="72">
                  <c:v>0.11041666666666666</c:v>
                </c:pt>
                <c:pt idx="73">
                  <c:v>9.0277777777777776E-2</c:v>
                </c:pt>
                <c:pt idx="74">
                  <c:v>8.2638888888888887E-2</c:v>
                </c:pt>
                <c:pt idx="75">
                  <c:v>8.4027777777777771E-2</c:v>
                </c:pt>
                <c:pt idx="76">
                  <c:v>7.2222222222222229E-2</c:v>
                </c:pt>
                <c:pt idx="77">
                  <c:v>0.34791666666666665</c:v>
                </c:pt>
                <c:pt idx="78">
                  <c:v>8.1250000000000003E-2</c:v>
                </c:pt>
                <c:pt idx="79">
                  <c:v>7.5694444444444439E-2</c:v>
                </c:pt>
                <c:pt idx="80">
                  <c:v>8.4027777777777771E-2</c:v>
                </c:pt>
                <c:pt idx="81">
                  <c:v>7.7083333333333337E-2</c:v>
                </c:pt>
                <c:pt idx="82">
                  <c:v>7.9861111111111105E-2</c:v>
                </c:pt>
                <c:pt idx="83">
                  <c:v>7.5694444444444439E-2</c:v>
                </c:pt>
                <c:pt idx="84">
                  <c:v>7.2222222222222229E-2</c:v>
                </c:pt>
                <c:pt idx="85">
                  <c:v>7.4999999999999997E-2</c:v>
                </c:pt>
                <c:pt idx="86">
                  <c:v>7.0833333333333331E-2</c:v>
                </c:pt>
                <c:pt idx="87">
                  <c:v>9.930555555555555E-2</c:v>
                </c:pt>
                <c:pt idx="88">
                  <c:v>0.15763888888888888</c:v>
                </c:pt>
                <c:pt idx="89">
                  <c:v>6.5277777777777782E-2</c:v>
                </c:pt>
                <c:pt idx="90">
                  <c:v>0.10277777777777779</c:v>
                </c:pt>
                <c:pt idx="91">
                  <c:v>8.1250000000000003E-2</c:v>
                </c:pt>
                <c:pt idx="92">
                  <c:v>0.1423611111111111</c:v>
                </c:pt>
                <c:pt idx="93">
                  <c:v>6.7361111111111108E-2</c:v>
                </c:pt>
                <c:pt idx="94">
                  <c:v>7.1527777777777787E-2</c:v>
                </c:pt>
                <c:pt idx="95">
                  <c:v>0.26944444444444443</c:v>
                </c:pt>
                <c:pt idx="96">
                  <c:v>8.819444444444445E-2</c:v>
                </c:pt>
                <c:pt idx="97">
                  <c:v>7.4305555555555555E-2</c:v>
                </c:pt>
                <c:pt idx="98">
                  <c:v>0.25694444444444448</c:v>
                </c:pt>
                <c:pt idx="99">
                  <c:v>0.11944444444444445</c:v>
                </c:pt>
                <c:pt idx="100">
                  <c:v>7.7083333333333337E-2</c:v>
                </c:pt>
                <c:pt idx="101">
                  <c:v>9.5833333333333326E-2</c:v>
                </c:pt>
                <c:pt idx="102">
                  <c:v>9.375E-2</c:v>
                </c:pt>
                <c:pt idx="103">
                  <c:v>7.5694444444444439E-2</c:v>
                </c:pt>
                <c:pt idx="104">
                  <c:v>7.8472222222222221E-2</c:v>
                </c:pt>
                <c:pt idx="105">
                  <c:v>8.2638888888888887E-2</c:v>
                </c:pt>
                <c:pt idx="106">
                  <c:v>8.4027777777777771E-2</c:v>
                </c:pt>
                <c:pt idx="107">
                  <c:v>7.4305555555555555E-2</c:v>
                </c:pt>
                <c:pt idx="108">
                  <c:v>7.1527777777777787E-2</c:v>
                </c:pt>
                <c:pt idx="109">
                  <c:v>7.7083333333333337E-2</c:v>
                </c:pt>
                <c:pt idx="110">
                  <c:v>7.5694444444444439E-2</c:v>
                </c:pt>
                <c:pt idx="111">
                  <c:v>8.7500000000000008E-2</c:v>
                </c:pt>
                <c:pt idx="112">
                  <c:v>7.7083333333333337E-2</c:v>
                </c:pt>
                <c:pt idx="113">
                  <c:v>6.1805555555555558E-2</c:v>
                </c:pt>
                <c:pt idx="114">
                  <c:v>0.12083333333333333</c:v>
                </c:pt>
                <c:pt idx="115">
                  <c:v>6.805555555555555E-2</c:v>
                </c:pt>
                <c:pt idx="116">
                  <c:v>8.6805555555555566E-2</c:v>
                </c:pt>
                <c:pt idx="117">
                  <c:v>9.6527777777777768E-2</c:v>
                </c:pt>
                <c:pt idx="118">
                  <c:v>7.013888888888889E-2</c:v>
                </c:pt>
                <c:pt idx="119">
                  <c:v>7.8472222222222221E-2</c:v>
                </c:pt>
                <c:pt idx="120">
                  <c:v>0.23472222222222219</c:v>
                </c:pt>
                <c:pt idx="121">
                  <c:v>8.2638888888888887E-2</c:v>
                </c:pt>
                <c:pt idx="122">
                  <c:v>7.6388888888888895E-2</c:v>
                </c:pt>
                <c:pt idx="123">
                  <c:v>9.6527777777777768E-2</c:v>
                </c:pt>
                <c:pt idx="124">
                  <c:v>7.2222222222222229E-2</c:v>
                </c:pt>
                <c:pt idx="125">
                  <c:v>8.1250000000000003E-2</c:v>
                </c:pt>
                <c:pt idx="126">
                  <c:v>7.5694444444444439E-2</c:v>
                </c:pt>
                <c:pt idx="127">
                  <c:v>7.7083333333333337E-2</c:v>
                </c:pt>
                <c:pt idx="128">
                  <c:v>8.5416666666666655E-2</c:v>
                </c:pt>
                <c:pt idx="129">
                  <c:v>8.1944444444444445E-2</c:v>
                </c:pt>
                <c:pt idx="130">
                  <c:v>9.0972222222222218E-2</c:v>
                </c:pt>
                <c:pt idx="131">
                  <c:v>9.0277777777777776E-2</c:v>
                </c:pt>
                <c:pt idx="132">
                  <c:v>8.819444444444445E-2</c:v>
                </c:pt>
                <c:pt idx="133">
                  <c:v>7.9861111111111105E-2</c:v>
                </c:pt>
                <c:pt idx="134">
                  <c:v>8.1250000000000003E-2</c:v>
                </c:pt>
                <c:pt idx="135">
                  <c:v>8.1944444444444445E-2</c:v>
                </c:pt>
                <c:pt idx="136">
                  <c:v>7.4999999999999997E-2</c:v>
                </c:pt>
                <c:pt idx="137">
                  <c:v>9.7222222222222224E-2</c:v>
                </c:pt>
                <c:pt idx="138">
                  <c:v>0.20972222222222223</c:v>
                </c:pt>
                <c:pt idx="139">
                  <c:v>8.5416666666666655E-2</c:v>
                </c:pt>
                <c:pt idx="140">
                  <c:v>8.3333333333333329E-2</c:v>
                </c:pt>
                <c:pt idx="141">
                  <c:v>8.819444444444445E-2</c:v>
                </c:pt>
                <c:pt idx="142">
                  <c:v>8.3333333333333329E-2</c:v>
                </c:pt>
                <c:pt idx="143">
                  <c:v>8.0555555555555561E-2</c:v>
                </c:pt>
                <c:pt idx="144">
                  <c:v>8.2638888888888887E-2</c:v>
                </c:pt>
                <c:pt idx="145">
                  <c:v>7.8472222222222221E-2</c:v>
                </c:pt>
                <c:pt idx="146">
                  <c:v>8.0555555555555561E-2</c:v>
                </c:pt>
                <c:pt idx="147">
                  <c:v>8.2638888888888887E-2</c:v>
                </c:pt>
                <c:pt idx="148">
                  <c:v>8.0555555555555561E-2</c:v>
                </c:pt>
                <c:pt idx="149">
                  <c:v>7.9861111111111105E-2</c:v>
                </c:pt>
                <c:pt idx="150">
                  <c:v>6.9444444444444434E-2</c:v>
                </c:pt>
                <c:pt idx="151">
                  <c:v>7.1527777777777787E-2</c:v>
                </c:pt>
                <c:pt idx="152">
                  <c:v>8.1944444444444445E-2</c:v>
                </c:pt>
                <c:pt idx="153">
                  <c:v>7.013888888888889E-2</c:v>
                </c:pt>
                <c:pt idx="154">
                  <c:v>7.5694444444444439E-2</c:v>
                </c:pt>
                <c:pt idx="155">
                  <c:v>7.0833333333333331E-2</c:v>
                </c:pt>
                <c:pt idx="156">
                  <c:v>8.4027777777777771E-2</c:v>
                </c:pt>
                <c:pt idx="157">
                  <c:v>9.375E-2</c:v>
                </c:pt>
                <c:pt idx="158">
                  <c:v>8.1250000000000003E-2</c:v>
                </c:pt>
                <c:pt idx="159">
                  <c:v>7.7083333333333337E-2</c:v>
                </c:pt>
                <c:pt idx="160">
                  <c:v>0.30972222222222223</c:v>
                </c:pt>
                <c:pt idx="161">
                  <c:v>7.6388888888888895E-2</c:v>
                </c:pt>
                <c:pt idx="162">
                  <c:v>9.3055555555555558E-2</c:v>
                </c:pt>
                <c:pt idx="163">
                  <c:v>7.5694444444444439E-2</c:v>
                </c:pt>
                <c:pt idx="164">
                  <c:v>7.1527777777777787E-2</c:v>
                </c:pt>
                <c:pt idx="165">
                  <c:v>7.4999999999999997E-2</c:v>
                </c:pt>
                <c:pt idx="166">
                  <c:v>7.2916666666666671E-2</c:v>
                </c:pt>
                <c:pt idx="167">
                  <c:v>8.3333333333333329E-2</c:v>
                </c:pt>
                <c:pt idx="168">
                  <c:v>0.1423611111111111</c:v>
                </c:pt>
                <c:pt idx="169">
                  <c:v>8.7500000000000008E-2</c:v>
                </c:pt>
                <c:pt idx="170">
                  <c:v>8.819444444444445E-2</c:v>
                </c:pt>
                <c:pt idx="171">
                  <c:v>8.2638888888888887E-2</c:v>
                </c:pt>
                <c:pt idx="172">
                  <c:v>0.10347222222222223</c:v>
                </c:pt>
                <c:pt idx="173">
                  <c:v>0.12152777777777778</c:v>
                </c:pt>
                <c:pt idx="174">
                  <c:v>8.3333333333333329E-2</c:v>
                </c:pt>
                <c:pt idx="175">
                  <c:v>7.9861111111111105E-2</c:v>
                </c:pt>
                <c:pt idx="176">
                  <c:v>8.5416666666666655E-2</c:v>
                </c:pt>
                <c:pt idx="177">
                  <c:v>0.10486111111111111</c:v>
                </c:pt>
                <c:pt idx="178">
                  <c:v>0.12291666666666667</c:v>
                </c:pt>
                <c:pt idx="179">
                  <c:v>0.24722222222222223</c:v>
                </c:pt>
                <c:pt idx="180">
                  <c:v>0.26041666666666669</c:v>
                </c:pt>
                <c:pt idx="181">
                  <c:v>7.013888888888889E-2</c:v>
                </c:pt>
                <c:pt idx="182">
                  <c:v>9.930555555555555E-2</c:v>
                </c:pt>
                <c:pt idx="183">
                  <c:v>0.12083333333333333</c:v>
                </c:pt>
                <c:pt idx="184">
                  <c:v>8.1250000000000003E-2</c:v>
                </c:pt>
                <c:pt idx="185">
                  <c:v>0.16944444444444443</c:v>
                </c:pt>
                <c:pt idx="186">
                  <c:v>7.0833333333333331E-2</c:v>
                </c:pt>
                <c:pt idx="187">
                  <c:v>6.805555555555555E-2</c:v>
                </c:pt>
                <c:pt idx="188">
                  <c:v>7.2222222222222229E-2</c:v>
                </c:pt>
                <c:pt idx="189">
                  <c:v>7.7083333333333337E-2</c:v>
                </c:pt>
                <c:pt idx="190">
                  <c:v>7.4999999999999997E-2</c:v>
                </c:pt>
                <c:pt idx="191">
                  <c:v>7.2916666666666671E-2</c:v>
                </c:pt>
                <c:pt idx="192">
                  <c:v>7.4305555555555555E-2</c:v>
                </c:pt>
                <c:pt idx="193">
                  <c:v>7.9166666666666663E-2</c:v>
                </c:pt>
                <c:pt idx="194">
                  <c:v>8.5416666666666655E-2</c:v>
                </c:pt>
                <c:pt idx="195">
                  <c:v>7.6388888888888895E-2</c:v>
                </c:pt>
                <c:pt idx="196">
                  <c:v>7.5694444444444439E-2</c:v>
                </c:pt>
                <c:pt idx="197">
                  <c:v>7.7083333333333337E-2</c:v>
                </c:pt>
                <c:pt idx="198">
                  <c:v>7.5694444444444439E-2</c:v>
                </c:pt>
                <c:pt idx="199">
                  <c:v>7.7777777777777779E-2</c:v>
                </c:pt>
                <c:pt idx="200">
                  <c:v>0.21180555555555555</c:v>
                </c:pt>
                <c:pt idx="201">
                  <c:v>0.14305555555555557</c:v>
                </c:pt>
                <c:pt idx="202">
                  <c:v>7.5694444444444439E-2</c:v>
                </c:pt>
                <c:pt idx="203">
                  <c:v>8.4722222222222213E-2</c:v>
                </c:pt>
                <c:pt idx="204">
                  <c:v>7.6388888888888895E-2</c:v>
                </c:pt>
                <c:pt idx="205">
                  <c:v>7.7777777777777779E-2</c:v>
                </c:pt>
                <c:pt idx="206">
                  <c:v>7.9166666666666663E-2</c:v>
                </c:pt>
                <c:pt idx="207">
                  <c:v>6.9444444444444434E-2</c:v>
                </c:pt>
                <c:pt idx="208">
                  <c:v>7.2222222222222229E-2</c:v>
                </c:pt>
                <c:pt idx="209">
                  <c:v>7.2222222222222229E-2</c:v>
                </c:pt>
                <c:pt idx="210">
                  <c:v>7.2222222222222229E-2</c:v>
                </c:pt>
                <c:pt idx="211">
                  <c:v>7.2916666666666671E-2</c:v>
                </c:pt>
                <c:pt idx="212">
                  <c:v>0.16597222222222222</c:v>
                </c:pt>
                <c:pt idx="213">
                  <c:v>8.7500000000000008E-2</c:v>
                </c:pt>
                <c:pt idx="214">
                  <c:v>0.12986111111111112</c:v>
                </c:pt>
                <c:pt idx="215">
                  <c:v>7.5694444444444439E-2</c:v>
                </c:pt>
                <c:pt idx="216">
                  <c:v>0.14722222222222223</c:v>
                </c:pt>
                <c:pt idx="217">
                  <c:v>9.4444444444444442E-2</c:v>
                </c:pt>
                <c:pt idx="218">
                  <c:v>7.5694444444444439E-2</c:v>
                </c:pt>
                <c:pt idx="219">
                  <c:v>0.3659722222222222</c:v>
                </c:pt>
                <c:pt idx="220">
                  <c:v>8.4027777777777771E-2</c:v>
                </c:pt>
                <c:pt idx="221">
                  <c:v>9.375E-2</c:v>
                </c:pt>
                <c:pt idx="222">
                  <c:v>8.4722222222222213E-2</c:v>
                </c:pt>
                <c:pt idx="223">
                  <c:v>6.8749999999999992E-2</c:v>
                </c:pt>
                <c:pt idx="224">
                  <c:v>7.6388888888888895E-2</c:v>
                </c:pt>
                <c:pt idx="225">
                  <c:v>8.4027777777777771E-2</c:v>
                </c:pt>
                <c:pt idx="226">
                  <c:v>6.9444444444444434E-2</c:v>
                </c:pt>
                <c:pt idx="227">
                  <c:v>6.6666666666666666E-2</c:v>
                </c:pt>
                <c:pt idx="228">
                  <c:v>6.5972222222222224E-2</c:v>
                </c:pt>
                <c:pt idx="229">
                  <c:v>7.6388888888888895E-2</c:v>
                </c:pt>
                <c:pt idx="230">
                  <c:v>0.11041666666666666</c:v>
                </c:pt>
                <c:pt idx="231">
                  <c:v>8.0555555555555561E-2</c:v>
                </c:pt>
                <c:pt idx="232">
                  <c:v>7.5694444444444439E-2</c:v>
                </c:pt>
                <c:pt idx="233">
                  <c:v>6.5277777777777782E-2</c:v>
                </c:pt>
                <c:pt idx="234">
                  <c:v>7.9166666666666663E-2</c:v>
                </c:pt>
                <c:pt idx="235">
                  <c:v>0.2076388888888889</c:v>
                </c:pt>
                <c:pt idx="236">
                  <c:v>9.6527777777777768E-2</c:v>
                </c:pt>
                <c:pt idx="237">
                  <c:v>0.14166666666666666</c:v>
                </c:pt>
                <c:pt idx="238">
                  <c:v>6.3888888888888884E-2</c:v>
                </c:pt>
                <c:pt idx="239">
                  <c:v>0.37777777777777777</c:v>
                </c:pt>
              </c:numCache>
            </c:numRef>
          </c:val>
          <c:extLst>
            <c:ext xmlns:c16="http://schemas.microsoft.com/office/drawing/2014/chart" uri="{C3380CC4-5D6E-409C-BE32-E72D297353CC}">
              <c16:uniqueId val="{0000001A-7DEA-422C-A58E-CAC6647A146E}"/>
            </c:ext>
          </c:extLst>
        </c:ser>
        <c:dLbls>
          <c:showLegendKey val="0"/>
          <c:showVal val="0"/>
          <c:showCatName val="0"/>
          <c:showSerName val="0"/>
          <c:showPercent val="0"/>
          <c:showBubbleSize val="0"/>
        </c:dLbls>
        <c:gapWidth val="219"/>
        <c:overlap val="80"/>
        <c:axId val="110319104"/>
        <c:axId val="110320640"/>
      </c:barChart>
      <c:catAx>
        <c:axId val="110319104"/>
        <c:scaling>
          <c:orientation val="minMax"/>
        </c:scaling>
        <c:delete val="0"/>
        <c:axPos val="b"/>
        <c:numFmt formatCode="[$-409]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id-ID"/>
          </a:p>
        </c:txPr>
        <c:crossAx val="110320640"/>
        <c:crosses val="autoZero"/>
        <c:auto val="0"/>
        <c:lblAlgn val="ctr"/>
        <c:lblOffset val="100"/>
        <c:noMultiLvlLbl val="0"/>
      </c:catAx>
      <c:valAx>
        <c:axId val="110320640"/>
        <c:scaling>
          <c:orientation val="minMax"/>
          <c:max val="0.41666700000000001"/>
        </c:scaling>
        <c:delete val="0"/>
        <c:axPos val="l"/>
        <c:majorGridlines>
          <c:spPr>
            <a:ln w="9525" cap="flat" cmpd="sng" algn="ctr">
              <a:solidFill>
                <a:schemeClr val="tx1">
                  <a:lumMod val="15000"/>
                  <a:lumOff val="85000"/>
                </a:schemeClr>
              </a:solidFill>
              <a:round/>
            </a:ln>
            <a:effectLst/>
          </c:spPr>
        </c:majorGridlines>
        <c:numFmt formatCode="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0319104"/>
        <c:crosses val="autoZero"/>
        <c:crossBetween val="between"/>
        <c:majorUnit val="4.166700000000001E-2"/>
      </c:valAx>
      <c:spPr>
        <a:gradFill>
          <a:gsLst>
            <a:gs pos="0">
              <a:schemeClr val="bg1">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showDLblsOverMax val="0"/>
  </c:chart>
  <c:spPr>
    <a:solidFill>
      <a:schemeClr val="bg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706349482025711E-2"/>
          <c:y val="4.8888871779922384E-2"/>
          <c:w val="0.95123962883599822"/>
          <c:h val="0.77258520644437223"/>
        </c:manualLayout>
      </c:layout>
      <c:barChart>
        <c:barDir val="col"/>
        <c:grouping val="clustered"/>
        <c:varyColors val="0"/>
        <c:ser>
          <c:idx val="0"/>
          <c:order val="0"/>
          <c:tx>
            <c:strRef>
              <c:f>EOD!$A$1025:$A$1263</c:f>
              <c:strCache>
                <c:ptCount val="239"/>
                <c:pt idx="0">
                  <c:v>2-Jan</c:v>
                </c:pt>
                <c:pt idx="1">
                  <c:v>3-Jan</c:v>
                </c:pt>
                <c:pt idx="2">
                  <c:v>4-Jan</c:v>
                </c:pt>
                <c:pt idx="3">
                  <c:v>5-Jan</c:v>
                </c:pt>
                <c:pt idx="4">
                  <c:v>6-Jan</c:v>
                </c:pt>
                <c:pt idx="5">
                  <c:v>9-Jan</c:v>
                </c:pt>
                <c:pt idx="6">
                  <c:v>10-Jan</c:v>
                </c:pt>
                <c:pt idx="7">
                  <c:v>11-Jan</c:v>
                </c:pt>
                <c:pt idx="8">
                  <c:v>12-Jan</c:v>
                </c:pt>
                <c:pt idx="9">
                  <c:v>13-Jan</c:v>
                </c:pt>
                <c:pt idx="10">
                  <c:v>16-Jan</c:v>
                </c:pt>
                <c:pt idx="11">
                  <c:v>17-Jan</c:v>
                </c:pt>
                <c:pt idx="12">
                  <c:v>18-Jan</c:v>
                </c:pt>
                <c:pt idx="13">
                  <c:v>19-Jan</c:v>
                </c:pt>
                <c:pt idx="14">
                  <c:v>20-Jan</c:v>
                </c:pt>
                <c:pt idx="15">
                  <c:v>24-Jan</c:v>
                </c:pt>
                <c:pt idx="16">
                  <c:v>25-Jan</c:v>
                </c:pt>
                <c:pt idx="17">
                  <c:v>26-Jan</c:v>
                </c:pt>
                <c:pt idx="18">
                  <c:v>27-Jan</c:v>
                </c:pt>
                <c:pt idx="19">
                  <c:v>30-Jan</c:v>
                </c:pt>
                <c:pt idx="20">
                  <c:v>31-Jan</c:v>
                </c:pt>
                <c:pt idx="21">
                  <c:v>1-Feb</c:v>
                </c:pt>
                <c:pt idx="22">
                  <c:v>2-Feb</c:v>
                </c:pt>
                <c:pt idx="23">
                  <c:v>3-Feb</c:v>
                </c:pt>
                <c:pt idx="24">
                  <c:v>6-Feb</c:v>
                </c:pt>
                <c:pt idx="25">
                  <c:v>7-Feb</c:v>
                </c:pt>
                <c:pt idx="26">
                  <c:v>8-Feb</c:v>
                </c:pt>
                <c:pt idx="27">
                  <c:v>9-Feb</c:v>
                </c:pt>
                <c:pt idx="28">
                  <c:v>10-Feb</c:v>
                </c:pt>
                <c:pt idx="29">
                  <c:v>13-Feb</c:v>
                </c:pt>
                <c:pt idx="30">
                  <c:v>14-Feb</c:v>
                </c:pt>
                <c:pt idx="31">
                  <c:v>15-Feb</c:v>
                </c:pt>
                <c:pt idx="32">
                  <c:v>16-Feb</c:v>
                </c:pt>
                <c:pt idx="33">
                  <c:v>17-Feb</c:v>
                </c:pt>
                <c:pt idx="34">
                  <c:v>20-Feb</c:v>
                </c:pt>
                <c:pt idx="35">
                  <c:v>21-Feb</c:v>
                </c:pt>
                <c:pt idx="36">
                  <c:v>22-Feb</c:v>
                </c:pt>
                <c:pt idx="37">
                  <c:v>23-Feb</c:v>
                </c:pt>
                <c:pt idx="38">
                  <c:v>24-Feb</c:v>
                </c:pt>
                <c:pt idx="39">
                  <c:v>27-Feb</c:v>
                </c:pt>
                <c:pt idx="40">
                  <c:v>28-Feb</c:v>
                </c:pt>
                <c:pt idx="41">
                  <c:v>1-Mar</c:v>
                </c:pt>
                <c:pt idx="42">
                  <c:v>2-Mar</c:v>
                </c:pt>
                <c:pt idx="43">
                  <c:v>3-Mar</c:v>
                </c:pt>
                <c:pt idx="44">
                  <c:v>6-Mar</c:v>
                </c:pt>
                <c:pt idx="45">
                  <c:v>7-Mar</c:v>
                </c:pt>
                <c:pt idx="46">
                  <c:v>8-Mar</c:v>
                </c:pt>
                <c:pt idx="47">
                  <c:v>9-Mar</c:v>
                </c:pt>
                <c:pt idx="48">
                  <c:v>10-Mar</c:v>
                </c:pt>
                <c:pt idx="49">
                  <c:v>13-Mar</c:v>
                </c:pt>
                <c:pt idx="50">
                  <c:v>14-Mar</c:v>
                </c:pt>
                <c:pt idx="51">
                  <c:v>15-Mar</c:v>
                </c:pt>
                <c:pt idx="52">
                  <c:v>16-Mar</c:v>
                </c:pt>
                <c:pt idx="53">
                  <c:v>17-Mar</c:v>
                </c:pt>
                <c:pt idx="54">
                  <c:v>20-Mar</c:v>
                </c:pt>
                <c:pt idx="55">
                  <c:v>21-Mar</c:v>
                </c:pt>
                <c:pt idx="56">
                  <c:v>24-Mar</c:v>
                </c:pt>
                <c:pt idx="57">
                  <c:v>27-Mar</c:v>
                </c:pt>
                <c:pt idx="58">
                  <c:v>28-Mar</c:v>
                </c:pt>
                <c:pt idx="59">
                  <c:v>29-Mar</c:v>
                </c:pt>
                <c:pt idx="60">
                  <c:v>30-Mar</c:v>
                </c:pt>
                <c:pt idx="61">
                  <c:v>31-Mar</c:v>
                </c:pt>
                <c:pt idx="62">
                  <c:v>3-Apr</c:v>
                </c:pt>
                <c:pt idx="63">
                  <c:v>4-Apr</c:v>
                </c:pt>
                <c:pt idx="64">
                  <c:v>5-Apr</c:v>
                </c:pt>
                <c:pt idx="65">
                  <c:v>6-Apr</c:v>
                </c:pt>
                <c:pt idx="66">
                  <c:v>10-Apr</c:v>
                </c:pt>
                <c:pt idx="67">
                  <c:v>11-Apr</c:v>
                </c:pt>
                <c:pt idx="68">
                  <c:v>12-Apr</c:v>
                </c:pt>
                <c:pt idx="69">
                  <c:v>13-Apr</c:v>
                </c:pt>
                <c:pt idx="70">
                  <c:v>14-Apr</c:v>
                </c:pt>
                <c:pt idx="71">
                  <c:v>17-Apr</c:v>
                </c:pt>
                <c:pt idx="72">
                  <c:v>18-Apr</c:v>
                </c:pt>
                <c:pt idx="73">
                  <c:v>26-Apr</c:v>
                </c:pt>
                <c:pt idx="74">
                  <c:v>27-Apr</c:v>
                </c:pt>
                <c:pt idx="75">
                  <c:v>28-Apr</c:v>
                </c:pt>
                <c:pt idx="76">
                  <c:v>2-May</c:v>
                </c:pt>
                <c:pt idx="77">
                  <c:v>3-May</c:v>
                </c:pt>
                <c:pt idx="78">
                  <c:v>4-May</c:v>
                </c:pt>
                <c:pt idx="79">
                  <c:v>5-May</c:v>
                </c:pt>
                <c:pt idx="80">
                  <c:v>8-May</c:v>
                </c:pt>
                <c:pt idx="81">
                  <c:v>9-May</c:v>
                </c:pt>
                <c:pt idx="82">
                  <c:v>10-May</c:v>
                </c:pt>
                <c:pt idx="83">
                  <c:v>11-May</c:v>
                </c:pt>
                <c:pt idx="84">
                  <c:v>12-May</c:v>
                </c:pt>
                <c:pt idx="85">
                  <c:v>15-May</c:v>
                </c:pt>
                <c:pt idx="86">
                  <c:v>16-May</c:v>
                </c:pt>
                <c:pt idx="87">
                  <c:v>17-May</c:v>
                </c:pt>
                <c:pt idx="88">
                  <c:v>19-May</c:v>
                </c:pt>
                <c:pt idx="89">
                  <c:v>22-May</c:v>
                </c:pt>
                <c:pt idx="90">
                  <c:v>23-May</c:v>
                </c:pt>
                <c:pt idx="91">
                  <c:v>24-May</c:v>
                </c:pt>
                <c:pt idx="92">
                  <c:v>25-May</c:v>
                </c:pt>
                <c:pt idx="93">
                  <c:v>26-May</c:v>
                </c:pt>
                <c:pt idx="94">
                  <c:v>29-May</c:v>
                </c:pt>
                <c:pt idx="95">
                  <c:v>30-May</c:v>
                </c:pt>
                <c:pt idx="96">
                  <c:v>31-May</c:v>
                </c:pt>
                <c:pt idx="97">
                  <c:v>5-Jun</c:v>
                </c:pt>
                <c:pt idx="98">
                  <c:v>6-Jun</c:v>
                </c:pt>
                <c:pt idx="99">
                  <c:v>7-Jun</c:v>
                </c:pt>
                <c:pt idx="100">
                  <c:v>8-Jun</c:v>
                </c:pt>
                <c:pt idx="101">
                  <c:v>9-Jun</c:v>
                </c:pt>
                <c:pt idx="102">
                  <c:v>12-Jun</c:v>
                </c:pt>
                <c:pt idx="103">
                  <c:v>13-Jun</c:v>
                </c:pt>
                <c:pt idx="104">
                  <c:v>14-Jun</c:v>
                </c:pt>
                <c:pt idx="105">
                  <c:v>15-Jun</c:v>
                </c:pt>
                <c:pt idx="106">
                  <c:v>16-Jun</c:v>
                </c:pt>
                <c:pt idx="107">
                  <c:v>19-Jun</c:v>
                </c:pt>
                <c:pt idx="108">
                  <c:v>20-Jun</c:v>
                </c:pt>
                <c:pt idx="109">
                  <c:v>21-Jun</c:v>
                </c:pt>
                <c:pt idx="110">
                  <c:v>22-Jun</c:v>
                </c:pt>
                <c:pt idx="111">
                  <c:v>23-Jun</c:v>
                </c:pt>
                <c:pt idx="112">
                  <c:v>26-Jun</c:v>
                </c:pt>
                <c:pt idx="113">
                  <c:v>27-Jun</c:v>
                </c:pt>
                <c:pt idx="114">
                  <c:v>3-Jul</c:v>
                </c:pt>
                <c:pt idx="115">
                  <c:v>4-Jul</c:v>
                </c:pt>
                <c:pt idx="116">
                  <c:v>5-Jul</c:v>
                </c:pt>
                <c:pt idx="117">
                  <c:v>6-Jul</c:v>
                </c:pt>
                <c:pt idx="118">
                  <c:v>7-Jul</c:v>
                </c:pt>
                <c:pt idx="119">
                  <c:v>10-Jul</c:v>
                </c:pt>
                <c:pt idx="120">
                  <c:v>11-Jul</c:v>
                </c:pt>
                <c:pt idx="121">
                  <c:v>12-Jul</c:v>
                </c:pt>
                <c:pt idx="122">
                  <c:v>13-Jul</c:v>
                </c:pt>
                <c:pt idx="123">
                  <c:v>14-Jul</c:v>
                </c:pt>
                <c:pt idx="124">
                  <c:v>17-Jul</c:v>
                </c:pt>
                <c:pt idx="125">
                  <c:v>18-Jul</c:v>
                </c:pt>
                <c:pt idx="126">
                  <c:v>20-Jul</c:v>
                </c:pt>
                <c:pt idx="127">
                  <c:v>21-Jul</c:v>
                </c:pt>
                <c:pt idx="128">
                  <c:v>24-Jul</c:v>
                </c:pt>
                <c:pt idx="129">
                  <c:v>25-Jul</c:v>
                </c:pt>
                <c:pt idx="130">
                  <c:v>26-Jul</c:v>
                </c:pt>
                <c:pt idx="131">
                  <c:v>27-Jul</c:v>
                </c:pt>
                <c:pt idx="132">
                  <c:v>28-Jul</c:v>
                </c:pt>
                <c:pt idx="133">
                  <c:v>31-Jul</c:v>
                </c:pt>
                <c:pt idx="134">
                  <c:v>1-Aug</c:v>
                </c:pt>
                <c:pt idx="135">
                  <c:v>2-Aug</c:v>
                </c:pt>
                <c:pt idx="136">
                  <c:v>3-Aug</c:v>
                </c:pt>
                <c:pt idx="137">
                  <c:v>4-Aug</c:v>
                </c:pt>
                <c:pt idx="138">
                  <c:v>7-Aug</c:v>
                </c:pt>
                <c:pt idx="139">
                  <c:v>8-Aug</c:v>
                </c:pt>
                <c:pt idx="140">
                  <c:v>9-Aug</c:v>
                </c:pt>
                <c:pt idx="141">
                  <c:v>10-Aug</c:v>
                </c:pt>
                <c:pt idx="142">
                  <c:v>11-Aug</c:v>
                </c:pt>
                <c:pt idx="143">
                  <c:v>14-Aug</c:v>
                </c:pt>
                <c:pt idx="144">
                  <c:v>15-Aug</c:v>
                </c:pt>
                <c:pt idx="145">
                  <c:v>16-Aug</c:v>
                </c:pt>
                <c:pt idx="146">
                  <c:v>18-Aug</c:v>
                </c:pt>
                <c:pt idx="147">
                  <c:v>21-Aug</c:v>
                </c:pt>
                <c:pt idx="148">
                  <c:v>22-Aug</c:v>
                </c:pt>
                <c:pt idx="149">
                  <c:v>23-Aug</c:v>
                </c:pt>
                <c:pt idx="150">
                  <c:v>24-Aug</c:v>
                </c:pt>
                <c:pt idx="151">
                  <c:v>25-Aug</c:v>
                </c:pt>
                <c:pt idx="152">
                  <c:v>28-Aug</c:v>
                </c:pt>
                <c:pt idx="153">
                  <c:v>29-Aug</c:v>
                </c:pt>
                <c:pt idx="154">
                  <c:v>30-Aug</c:v>
                </c:pt>
                <c:pt idx="155">
                  <c:v>31-Aug</c:v>
                </c:pt>
                <c:pt idx="156">
                  <c:v>1-Sep</c:v>
                </c:pt>
                <c:pt idx="157">
                  <c:v>4-Sep</c:v>
                </c:pt>
                <c:pt idx="158">
                  <c:v>5-Sep</c:v>
                </c:pt>
                <c:pt idx="159">
                  <c:v>6-Sep</c:v>
                </c:pt>
                <c:pt idx="160">
                  <c:v>7-Sep</c:v>
                </c:pt>
                <c:pt idx="161">
                  <c:v>8-Sep</c:v>
                </c:pt>
                <c:pt idx="162">
                  <c:v>11-Sep</c:v>
                </c:pt>
                <c:pt idx="163">
                  <c:v>12-Sep</c:v>
                </c:pt>
                <c:pt idx="164">
                  <c:v>13-Sep</c:v>
                </c:pt>
                <c:pt idx="165">
                  <c:v>14-Sep</c:v>
                </c:pt>
                <c:pt idx="166">
                  <c:v>15-Sep</c:v>
                </c:pt>
                <c:pt idx="167">
                  <c:v>18-Sep</c:v>
                </c:pt>
                <c:pt idx="168">
                  <c:v>19-Sep</c:v>
                </c:pt>
                <c:pt idx="169">
                  <c:v>20-Sep</c:v>
                </c:pt>
                <c:pt idx="170">
                  <c:v>21-Sep</c:v>
                </c:pt>
                <c:pt idx="171">
                  <c:v>22-Sep</c:v>
                </c:pt>
                <c:pt idx="172">
                  <c:v>25-Sep</c:v>
                </c:pt>
                <c:pt idx="173">
                  <c:v>26-Sep</c:v>
                </c:pt>
                <c:pt idx="174">
                  <c:v>27-Sep</c:v>
                </c:pt>
                <c:pt idx="175">
                  <c:v>29-Sep</c:v>
                </c:pt>
                <c:pt idx="176">
                  <c:v>2-Oct</c:v>
                </c:pt>
                <c:pt idx="177">
                  <c:v>3-Oct</c:v>
                </c:pt>
                <c:pt idx="178">
                  <c:v>4-Oct</c:v>
                </c:pt>
                <c:pt idx="179">
                  <c:v>5-Oct</c:v>
                </c:pt>
                <c:pt idx="180">
                  <c:v>6-Oct</c:v>
                </c:pt>
                <c:pt idx="181">
                  <c:v>9-Oct</c:v>
                </c:pt>
                <c:pt idx="182">
                  <c:v>10-Oct</c:v>
                </c:pt>
                <c:pt idx="183">
                  <c:v>11-Oct</c:v>
                </c:pt>
                <c:pt idx="184">
                  <c:v>12-Oct</c:v>
                </c:pt>
                <c:pt idx="185">
                  <c:v>13-Oct</c:v>
                </c:pt>
                <c:pt idx="186">
                  <c:v>16-Oct</c:v>
                </c:pt>
                <c:pt idx="187">
                  <c:v>17-Oct</c:v>
                </c:pt>
                <c:pt idx="188">
                  <c:v>18-Oct</c:v>
                </c:pt>
                <c:pt idx="189">
                  <c:v>19-Oct</c:v>
                </c:pt>
                <c:pt idx="190">
                  <c:v>20-Oct</c:v>
                </c:pt>
                <c:pt idx="191">
                  <c:v>23-Oct</c:v>
                </c:pt>
                <c:pt idx="192">
                  <c:v>24-Oct</c:v>
                </c:pt>
                <c:pt idx="193">
                  <c:v>25-Oct</c:v>
                </c:pt>
                <c:pt idx="194">
                  <c:v>26-Oct</c:v>
                </c:pt>
                <c:pt idx="195">
                  <c:v>27-Oct</c:v>
                </c:pt>
                <c:pt idx="196">
                  <c:v>30-Oct</c:v>
                </c:pt>
                <c:pt idx="197">
                  <c:v>31-Oct</c:v>
                </c:pt>
                <c:pt idx="198">
                  <c:v>1-Nov</c:v>
                </c:pt>
                <c:pt idx="199">
                  <c:v>2-Nov</c:v>
                </c:pt>
                <c:pt idx="200">
                  <c:v>3-Nov</c:v>
                </c:pt>
                <c:pt idx="201">
                  <c:v>6-Nov</c:v>
                </c:pt>
                <c:pt idx="202">
                  <c:v>7-Nov</c:v>
                </c:pt>
                <c:pt idx="203">
                  <c:v>8-Nov</c:v>
                </c:pt>
                <c:pt idx="204">
                  <c:v>9-Nov</c:v>
                </c:pt>
                <c:pt idx="205">
                  <c:v>10-Nov</c:v>
                </c:pt>
                <c:pt idx="206">
                  <c:v>13-Nov</c:v>
                </c:pt>
                <c:pt idx="207">
                  <c:v>14-Nov</c:v>
                </c:pt>
                <c:pt idx="208">
                  <c:v>15-Nov</c:v>
                </c:pt>
                <c:pt idx="209">
                  <c:v>16-Nov</c:v>
                </c:pt>
                <c:pt idx="210">
                  <c:v>17-Nov</c:v>
                </c:pt>
                <c:pt idx="211">
                  <c:v>20-Nov</c:v>
                </c:pt>
                <c:pt idx="212">
                  <c:v>21-Nov</c:v>
                </c:pt>
                <c:pt idx="213">
                  <c:v>22-Nov</c:v>
                </c:pt>
                <c:pt idx="214">
                  <c:v>23-Nov</c:v>
                </c:pt>
                <c:pt idx="215">
                  <c:v>24-Nov</c:v>
                </c:pt>
                <c:pt idx="216">
                  <c:v>27-Nov</c:v>
                </c:pt>
                <c:pt idx="217">
                  <c:v>28-Nov</c:v>
                </c:pt>
                <c:pt idx="218">
                  <c:v>29-Nov</c:v>
                </c:pt>
                <c:pt idx="219">
                  <c:v>30-Nov</c:v>
                </c:pt>
                <c:pt idx="220">
                  <c:v>1-Dec</c:v>
                </c:pt>
                <c:pt idx="221">
                  <c:v>4-Dec</c:v>
                </c:pt>
                <c:pt idx="222">
                  <c:v>5-Dec</c:v>
                </c:pt>
                <c:pt idx="223">
                  <c:v>6-Dec</c:v>
                </c:pt>
                <c:pt idx="224">
                  <c:v>7-Dec</c:v>
                </c:pt>
                <c:pt idx="225">
                  <c:v>8-Dec</c:v>
                </c:pt>
                <c:pt idx="226">
                  <c:v>11-Dec</c:v>
                </c:pt>
                <c:pt idx="227">
                  <c:v>12-Dec</c:v>
                </c:pt>
                <c:pt idx="228">
                  <c:v>13-Dec</c:v>
                </c:pt>
                <c:pt idx="229">
                  <c:v>14-Dec</c:v>
                </c:pt>
                <c:pt idx="230">
                  <c:v>15-Dec</c:v>
                </c:pt>
                <c:pt idx="231">
                  <c:v>18-Dec</c:v>
                </c:pt>
                <c:pt idx="232">
                  <c:v>19-Dec</c:v>
                </c:pt>
                <c:pt idx="233">
                  <c:v>20-Dec</c:v>
                </c:pt>
                <c:pt idx="234">
                  <c:v>21-Dec</c:v>
                </c:pt>
                <c:pt idx="235">
                  <c:v>22-Dec</c:v>
                </c:pt>
                <c:pt idx="236">
                  <c:v>27-Dec</c:v>
                </c:pt>
                <c:pt idx="237">
                  <c:v>28-Dec</c:v>
                </c:pt>
                <c:pt idx="238">
                  <c:v>29-Dec</c:v>
                </c:pt>
              </c:strCache>
            </c:strRef>
          </c:tx>
          <c:spPr>
            <a:solidFill>
              <a:srgbClr val="FF0000"/>
            </a:solidFill>
            <a:ln>
              <a:solidFill>
                <a:srgbClr val="FF0000"/>
              </a:solidFill>
            </a:ln>
          </c:spPr>
          <c:invertIfNegative val="0"/>
          <c:dPt>
            <c:idx val="1"/>
            <c:invertIfNegative val="0"/>
            <c:bubble3D val="0"/>
            <c:extLst>
              <c:ext xmlns:c16="http://schemas.microsoft.com/office/drawing/2014/chart" uri="{C3380CC4-5D6E-409C-BE32-E72D297353CC}">
                <c16:uniqueId val="{00000000-6B69-4AEE-89D2-6D14C6D0D64F}"/>
              </c:ext>
            </c:extLst>
          </c:dPt>
          <c:dPt>
            <c:idx val="14"/>
            <c:invertIfNegative val="0"/>
            <c:bubble3D val="0"/>
            <c:extLst>
              <c:ext xmlns:c16="http://schemas.microsoft.com/office/drawing/2014/chart" uri="{C3380CC4-5D6E-409C-BE32-E72D297353CC}">
                <c16:uniqueId val="{00000001-6B69-4AEE-89D2-6D14C6D0D64F}"/>
              </c:ext>
            </c:extLst>
          </c:dPt>
          <c:dPt>
            <c:idx val="15"/>
            <c:invertIfNegative val="0"/>
            <c:bubble3D val="0"/>
            <c:extLst>
              <c:ext xmlns:c16="http://schemas.microsoft.com/office/drawing/2014/chart" uri="{C3380CC4-5D6E-409C-BE32-E72D297353CC}">
                <c16:uniqueId val="{00000002-6B69-4AEE-89D2-6D14C6D0D64F}"/>
              </c:ext>
            </c:extLst>
          </c:dPt>
          <c:dPt>
            <c:idx val="17"/>
            <c:invertIfNegative val="0"/>
            <c:bubble3D val="0"/>
            <c:extLst>
              <c:ext xmlns:c16="http://schemas.microsoft.com/office/drawing/2014/chart" uri="{C3380CC4-5D6E-409C-BE32-E72D297353CC}">
                <c16:uniqueId val="{00000003-6B69-4AEE-89D2-6D14C6D0D64F}"/>
              </c:ext>
            </c:extLst>
          </c:dPt>
          <c:dPt>
            <c:idx val="18"/>
            <c:invertIfNegative val="0"/>
            <c:bubble3D val="0"/>
            <c:extLst>
              <c:ext xmlns:c16="http://schemas.microsoft.com/office/drawing/2014/chart" uri="{C3380CC4-5D6E-409C-BE32-E72D297353CC}">
                <c16:uniqueId val="{00000004-6B69-4AEE-89D2-6D14C6D0D64F}"/>
              </c:ext>
            </c:extLst>
          </c:dPt>
          <c:dPt>
            <c:idx val="19"/>
            <c:invertIfNegative val="0"/>
            <c:bubble3D val="0"/>
            <c:extLst>
              <c:ext xmlns:c16="http://schemas.microsoft.com/office/drawing/2014/chart" uri="{C3380CC4-5D6E-409C-BE32-E72D297353CC}">
                <c16:uniqueId val="{00000005-6B69-4AEE-89D2-6D14C6D0D64F}"/>
              </c:ext>
            </c:extLst>
          </c:dPt>
          <c:dPt>
            <c:idx val="20"/>
            <c:invertIfNegative val="0"/>
            <c:bubble3D val="0"/>
            <c:spPr>
              <a:solidFill>
                <a:srgbClr val="0070C0"/>
              </a:solidFill>
              <a:ln>
                <a:solidFill>
                  <a:srgbClr val="0070C0"/>
                </a:solidFill>
              </a:ln>
            </c:spPr>
            <c:extLst>
              <c:ext xmlns:c16="http://schemas.microsoft.com/office/drawing/2014/chart" uri="{C3380CC4-5D6E-409C-BE32-E72D297353CC}">
                <c16:uniqueId val="{00000007-6B69-4AEE-89D2-6D14C6D0D64F}"/>
              </c:ext>
            </c:extLst>
          </c:dPt>
          <c:dPt>
            <c:idx val="21"/>
            <c:invertIfNegative val="0"/>
            <c:bubble3D val="0"/>
            <c:spPr>
              <a:solidFill>
                <a:srgbClr val="0070C0"/>
              </a:solidFill>
              <a:ln>
                <a:solidFill>
                  <a:srgbClr val="FF0000"/>
                </a:solidFill>
              </a:ln>
            </c:spPr>
            <c:extLst>
              <c:ext xmlns:c16="http://schemas.microsoft.com/office/drawing/2014/chart" uri="{C3380CC4-5D6E-409C-BE32-E72D297353CC}">
                <c16:uniqueId val="{00000009-6B69-4AEE-89D2-6D14C6D0D64F}"/>
              </c:ext>
            </c:extLst>
          </c:dPt>
          <c:dPt>
            <c:idx val="22"/>
            <c:invertIfNegative val="0"/>
            <c:bubble3D val="0"/>
            <c:extLst>
              <c:ext xmlns:c16="http://schemas.microsoft.com/office/drawing/2014/chart" uri="{C3380CC4-5D6E-409C-BE32-E72D297353CC}">
                <c16:uniqueId val="{0000000A-6B69-4AEE-89D2-6D14C6D0D64F}"/>
              </c:ext>
            </c:extLst>
          </c:dPt>
          <c:dPt>
            <c:idx val="33"/>
            <c:invertIfNegative val="0"/>
            <c:bubble3D val="0"/>
            <c:extLst>
              <c:ext xmlns:c16="http://schemas.microsoft.com/office/drawing/2014/chart" uri="{C3380CC4-5D6E-409C-BE32-E72D297353CC}">
                <c16:uniqueId val="{0000000B-6B69-4AEE-89D2-6D14C6D0D64F}"/>
              </c:ext>
            </c:extLst>
          </c:dPt>
          <c:dPt>
            <c:idx val="35"/>
            <c:invertIfNegative val="0"/>
            <c:bubble3D val="0"/>
            <c:extLst>
              <c:ext xmlns:c16="http://schemas.microsoft.com/office/drawing/2014/chart" uri="{C3380CC4-5D6E-409C-BE32-E72D297353CC}">
                <c16:uniqueId val="{0000000C-6B69-4AEE-89D2-6D14C6D0D64F}"/>
              </c:ext>
            </c:extLst>
          </c:dPt>
          <c:dPt>
            <c:idx val="36"/>
            <c:invertIfNegative val="0"/>
            <c:bubble3D val="0"/>
            <c:extLst>
              <c:ext xmlns:c16="http://schemas.microsoft.com/office/drawing/2014/chart" uri="{C3380CC4-5D6E-409C-BE32-E72D297353CC}">
                <c16:uniqueId val="{0000000D-6B69-4AEE-89D2-6D14C6D0D64F}"/>
              </c:ext>
            </c:extLst>
          </c:dPt>
          <c:dPt>
            <c:idx val="37"/>
            <c:invertIfNegative val="0"/>
            <c:bubble3D val="0"/>
            <c:extLst>
              <c:ext xmlns:c16="http://schemas.microsoft.com/office/drawing/2014/chart" uri="{C3380CC4-5D6E-409C-BE32-E72D297353CC}">
                <c16:uniqueId val="{0000000E-6B69-4AEE-89D2-6D14C6D0D64F}"/>
              </c:ext>
            </c:extLst>
          </c:dPt>
          <c:dPt>
            <c:idx val="38"/>
            <c:invertIfNegative val="0"/>
            <c:bubble3D val="0"/>
            <c:extLst>
              <c:ext xmlns:c16="http://schemas.microsoft.com/office/drawing/2014/chart" uri="{C3380CC4-5D6E-409C-BE32-E72D297353CC}">
                <c16:uniqueId val="{0000000F-6B69-4AEE-89D2-6D14C6D0D64F}"/>
              </c:ext>
            </c:extLst>
          </c:dPt>
          <c:dPt>
            <c:idx val="39"/>
            <c:invertIfNegative val="0"/>
            <c:bubble3D val="0"/>
            <c:extLst>
              <c:ext xmlns:c16="http://schemas.microsoft.com/office/drawing/2014/chart" uri="{C3380CC4-5D6E-409C-BE32-E72D297353CC}">
                <c16:uniqueId val="{00000010-6B69-4AEE-89D2-6D14C6D0D64F}"/>
              </c:ext>
            </c:extLst>
          </c:dPt>
          <c:dPt>
            <c:idx val="40"/>
            <c:invertIfNegative val="0"/>
            <c:bubble3D val="0"/>
            <c:spPr>
              <a:solidFill>
                <a:srgbClr val="0070C0"/>
              </a:solidFill>
              <a:ln>
                <a:solidFill>
                  <a:srgbClr val="0070C0"/>
                </a:solidFill>
              </a:ln>
            </c:spPr>
            <c:extLst>
              <c:ext xmlns:c16="http://schemas.microsoft.com/office/drawing/2014/chart" uri="{C3380CC4-5D6E-409C-BE32-E72D297353CC}">
                <c16:uniqueId val="{00000011-6B69-4AEE-89D2-6D14C6D0D64F}"/>
              </c:ext>
            </c:extLst>
          </c:dPt>
          <c:dPt>
            <c:idx val="41"/>
            <c:invertIfNegative val="0"/>
            <c:bubble3D val="0"/>
            <c:extLst>
              <c:ext xmlns:c16="http://schemas.microsoft.com/office/drawing/2014/chart" uri="{C3380CC4-5D6E-409C-BE32-E72D297353CC}">
                <c16:uniqueId val="{00000013-6B69-4AEE-89D2-6D14C6D0D64F}"/>
              </c:ext>
            </c:extLst>
          </c:dPt>
          <c:dPt>
            <c:idx val="42"/>
            <c:invertIfNegative val="0"/>
            <c:bubble3D val="0"/>
            <c:extLst>
              <c:ext xmlns:c16="http://schemas.microsoft.com/office/drawing/2014/chart" uri="{C3380CC4-5D6E-409C-BE32-E72D297353CC}">
                <c16:uniqueId val="{00000015-6B69-4AEE-89D2-6D14C6D0D64F}"/>
              </c:ext>
            </c:extLst>
          </c:dPt>
          <c:dPt>
            <c:idx val="43"/>
            <c:invertIfNegative val="0"/>
            <c:bubble3D val="0"/>
            <c:spPr>
              <a:solidFill>
                <a:srgbClr val="0070C0"/>
              </a:solidFill>
              <a:ln>
                <a:solidFill>
                  <a:srgbClr val="FF0000"/>
                </a:solidFill>
              </a:ln>
            </c:spPr>
            <c:extLst>
              <c:ext xmlns:c16="http://schemas.microsoft.com/office/drawing/2014/chart" uri="{C3380CC4-5D6E-409C-BE32-E72D297353CC}">
                <c16:uniqueId val="{00000017-6B69-4AEE-89D2-6D14C6D0D64F}"/>
              </c:ext>
            </c:extLst>
          </c:dPt>
          <c:dPt>
            <c:idx val="44"/>
            <c:invertIfNegative val="0"/>
            <c:bubble3D val="0"/>
            <c:extLst>
              <c:ext xmlns:c16="http://schemas.microsoft.com/office/drawing/2014/chart" uri="{C3380CC4-5D6E-409C-BE32-E72D297353CC}">
                <c16:uniqueId val="{00000018-6B69-4AEE-89D2-6D14C6D0D64F}"/>
              </c:ext>
            </c:extLst>
          </c:dPt>
          <c:dPt>
            <c:idx val="53"/>
            <c:invertIfNegative val="0"/>
            <c:bubble3D val="0"/>
            <c:extLst>
              <c:ext xmlns:c16="http://schemas.microsoft.com/office/drawing/2014/chart" uri="{C3380CC4-5D6E-409C-BE32-E72D297353CC}">
                <c16:uniqueId val="{00000019-6B69-4AEE-89D2-6D14C6D0D64F}"/>
              </c:ext>
            </c:extLst>
          </c:dPt>
          <c:dPt>
            <c:idx val="54"/>
            <c:invertIfNegative val="0"/>
            <c:bubble3D val="0"/>
            <c:extLst>
              <c:ext xmlns:c16="http://schemas.microsoft.com/office/drawing/2014/chart" uri="{C3380CC4-5D6E-409C-BE32-E72D297353CC}">
                <c16:uniqueId val="{0000001A-6B69-4AEE-89D2-6D14C6D0D64F}"/>
              </c:ext>
            </c:extLst>
          </c:dPt>
          <c:dPt>
            <c:idx val="56"/>
            <c:invertIfNegative val="0"/>
            <c:bubble3D val="0"/>
            <c:extLst>
              <c:ext xmlns:c16="http://schemas.microsoft.com/office/drawing/2014/chart" uri="{C3380CC4-5D6E-409C-BE32-E72D297353CC}">
                <c16:uniqueId val="{0000001B-6B69-4AEE-89D2-6D14C6D0D64F}"/>
              </c:ext>
            </c:extLst>
          </c:dPt>
          <c:dPt>
            <c:idx val="57"/>
            <c:invertIfNegative val="0"/>
            <c:bubble3D val="0"/>
            <c:extLst>
              <c:ext xmlns:c16="http://schemas.microsoft.com/office/drawing/2014/chart" uri="{C3380CC4-5D6E-409C-BE32-E72D297353CC}">
                <c16:uniqueId val="{0000001C-6B69-4AEE-89D2-6D14C6D0D64F}"/>
              </c:ext>
            </c:extLst>
          </c:dPt>
          <c:dPt>
            <c:idx val="58"/>
            <c:invertIfNegative val="0"/>
            <c:bubble3D val="0"/>
            <c:extLst>
              <c:ext xmlns:c16="http://schemas.microsoft.com/office/drawing/2014/chart" uri="{C3380CC4-5D6E-409C-BE32-E72D297353CC}">
                <c16:uniqueId val="{0000001D-6B69-4AEE-89D2-6D14C6D0D64F}"/>
              </c:ext>
            </c:extLst>
          </c:dPt>
          <c:dPt>
            <c:idx val="59"/>
            <c:invertIfNegative val="0"/>
            <c:bubble3D val="0"/>
            <c:extLst>
              <c:ext xmlns:c16="http://schemas.microsoft.com/office/drawing/2014/chart" uri="{C3380CC4-5D6E-409C-BE32-E72D297353CC}">
                <c16:uniqueId val="{0000001E-6B69-4AEE-89D2-6D14C6D0D64F}"/>
              </c:ext>
            </c:extLst>
          </c:dPt>
          <c:dPt>
            <c:idx val="60"/>
            <c:invertIfNegative val="0"/>
            <c:bubble3D val="0"/>
            <c:extLst>
              <c:ext xmlns:c16="http://schemas.microsoft.com/office/drawing/2014/chart" uri="{C3380CC4-5D6E-409C-BE32-E72D297353CC}">
                <c16:uniqueId val="{0000001F-6B69-4AEE-89D2-6D14C6D0D64F}"/>
              </c:ext>
            </c:extLst>
          </c:dPt>
          <c:dPt>
            <c:idx val="61"/>
            <c:invertIfNegative val="0"/>
            <c:bubble3D val="0"/>
            <c:spPr>
              <a:solidFill>
                <a:srgbClr val="0070C0"/>
              </a:solidFill>
              <a:ln>
                <a:solidFill>
                  <a:srgbClr val="0070C0"/>
                </a:solidFill>
              </a:ln>
            </c:spPr>
            <c:extLst>
              <c:ext xmlns:c16="http://schemas.microsoft.com/office/drawing/2014/chart" uri="{C3380CC4-5D6E-409C-BE32-E72D297353CC}">
                <c16:uniqueId val="{00000020-6B69-4AEE-89D2-6D14C6D0D64F}"/>
              </c:ext>
            </c:extLst>
          </c:dPt>
          <c:dPt>
            <c:idx val="62"/>
            <c:invertIfNegative val="0"/>
            <c:bubble3D val="0"/>
            <c:extLst>
              <c:ext xmlns:c16="http://schemas.microsoft.com/office/drawing/2014/chart" uri="{C3380CC4-5D6E-409C-BE32-E72D297353CC}">
                <c16:uniqueId val="{00000021-6B69-4AEE-89D2-6D14C6D0D64F}"/>
              </c:ext>
            </c:extLst>
          </c:dPt>
          <c:dPt>
            <c:idx val="63"/>
            <c:invertIfNegative val="0"/>
            <c:bubble3D val="0"/>
            <c:extLst>
              <c:ext xmlns:c16="http://schemas.microsoft.com/office/drawing/2014/chart" uri="{C3380CC4-5D6E-409C-BE32-E72D297353CC}">
                <c16:uniqueId val="{00000023-6B69-4AEE-89D2-6D14C6D0D64F}"/>
              </c:ext>
            </c:extLst>
          </c:dPt>
          <c:dPt>
            <c:idx val="64"/>
            <c:invertIfNegative val="0"/>
            <c:bubble3D val="0"/>
            <c:spPr>
              <a:solidFill>
                <a:srgbClr val="0070C0"/>
              </a:solidFill>
              <a:ln>
                <a:solidFill>
                  <a:srgbClr val="FF0000"/>
                </a:solidFill>
              </a:ln>
            </c:spPr>
            <c:extLst>
              <c:ext xmlns:c16="http://schemas.microsoft.com/office/drawing/2014/chart" uri="{C3380CC4-5D6E-409C-BE32-E72D297353CC}">
                <c16:uniqueId val="{00000025-6B69-4AEE-89D2-6D14C6D0D64F}"/>
              </c:ext>
            </c:extLst>
          </c:dPt>
          <c:dPt>
            <c:idx val="65"/>
            <c:invertIfNegative val="0"/>
            <c:bubble3D val="0"/>
            <c:extLst>
              <c:ext xmlns:c16="http://schemas.microsoft.com/office/drawing/2014/chart" uri="{C3380CC4-5D6E-409C-BE32-E72D297353CC}">
                <c16:uniqueId val="{00000026-6B69-4AEE-89D2-6D14C6D0D64F}"/>
              </c:ext>
            </c:extLst>
          </c:dPt>
          <c:dPt>
            <c:idx val="71"/>
            <c:invertIfNegative val="0"/>
            <c:bubble3D val="0"/>
            <c:extLst>
              <c:ext xmlns:c16="http://schemas.microsoft.com/office/drawing/2014/chart" uri="{C3380CC4-5D6E-409C-BE32-E72D297353CC}">
                <c16:uniqueId val="{00000027-6B69-4AEE-89D2-6D14C6D0D64F}"/>
              </c:ext>
            </c:extLst>
          </c:dPt>
          <c:dPt>
            <c:idx val="74"/>
            <c:invertIfNegative val="0"/>
            <c:bubble3D val="0"/>
            <c:extLst>
              <c:ext xmlns:c16="http://schemas.microsoft.com/office/drawing/2014/chart" uri="{C3380CC4-5D6E-409C-BE32-E72D297353CC}">
                <c16:uniqueId val="{00000028-6B69-4AEE-89D2-6D14C6D0D64F}"/>
              </c:ext>
            </c:extLst>
          </c:dPt>
          <c:dPt>
            <c:idx val="75"/>
            <c:invertIfNegative val="0"/>
            <c:bubble3D val="0"/>
            <c:spPr>
              <a:solidFill>
                <a:srgbClr val="0070C0"/>
              </a:solidFill>
              <a:ln>
                <a:solidFill>
                  <a:srgbClr val="0070C0"/>
                </a:solidFill>
              </a:ln>
            </c:spPr>
            <c:extLst>
              <c:ext xmlns:c16="http://schemas.microsoft.com/office/drawing/2014/chart" uri="{C3380CC4-5D6E-409C-BE32-E72D297353CC}">
                <c16:uniqueId val="{00000029-6B69-4AEE-89D2-6D14C6D0D64F}"/>
              </c:ext>
            </c:extLst>
          </c:dPt>
          <c:dPt>
            <c:idx val="76"/>
            <c:invertIfNegative val="0"/>
            <c:bubble3D val="0"/>
            <c:extLst>
              <c:ext xmlns:c16="http://schemas.microsoft.com/office/drawing/2014/chart" uri="{C3380CC4-5D6E-409C-BE32-E72D297353CC}">
                <c16:uniqueId val="{0000002A-6B69-4AEE-89D2-6D14C6D0D64F}"/>
              </c:ext>
            </c:extLst>
          </c:dPt>
          <c:dPt>
            <c:idx val="77"/>
            <c:invertIfNegative val="0"/>
            <c:bubble3D val="0"/>
            <c:extLst>
              <c:ext xmlns:c16="http://schemas.microsoft.com/office/drawing/2014/chart" uri="{C3380CC4-5D6E-409C-BE32-E72D297353CC}">
                <c16:uniqueId val="{0000002B-6B69-4AEE-89D2-6D14C6D0D64F}"/>
              </c:ext>
            </c:extLst>
          </c:dPt>
          <c:dPt>
            <c:idx val="78"/>
            <c:invertIfNegative val="0"/>
            <c:bubble3D val="0"/>
            <c:extLst>
              <c:ext xmlns:c16="http://schemas.microsoft.com/office/drawing/2014/chart" uri="{C3380CC4-5D6E-409C-BE32-E72D297353CC}">
                <c16:uniqueId val="{0000002C-6B69-4AEE-89D2-6D14C6D0D64F}"/>
              </c:ext>
            </c:extLst>
          </c:dPt>
          <c:dPt>
            <c:idx val="79"/>
            <c:invertIfNegative val="0"/>
            <c:bubble3D val="0"/>
            <c:extLst>
              <c:ext xmlns:c16="http://schemas.microsoft.com/office/drawing/2014/chart" uri="{C3380CC4-5D6E-409C-BE32-E72D297353CC}">
                <c16:uniqueId val="{0000002D-6B69-4AEE-89D2-6D14C6D0D64F}"/>
              </c:ext>
            </c:extLst>
          </c:dPt>
          <c:dPt>
            <c:idx val="80"/>
            <c:invertIfNegative val="0"/>
            <c:bubble3D val="0"/>
            <c:extLst>
              <c:ext xmlns:c16="http://schemas.microsoft.com/office/drawing/2014/chart" uri="{C3380CC4-5D6E-409C-BE32-E72D297353CC}">
                <c16:uniqueId val="{0000002E-6B69-4AEE-89D2-6D14C6D0D64F}"/>
              </c:ext>
            </c:extLst>
          </c:dPt>
          <c:dPt>
            <c:idx val="81"/>
            <c:invertIfNegative val="0"/>
            <c:bubble3D val="0"/>
            <c:extLst>
              <c:ext xmlns:c16="http://schemas.microsoft.com/office/drawing/2014/chart" uri="{C3380CC4-5D6E-409C-BE32-E72D297353CC}">
                <c16:uniqueId val="{0000002F-6B69-4AEE-89D2-6D14C6D0D64F}"/>
              </c:ext>
            </c:extLst>
          </c:dPt>
          <c:dPt>
            <c:idx val="82"/>
            <c:invertIfNegative val="0"/>
            <c:bubble3D val="0"/>
            <c:extLst>
              <c:ext xmlns:c16="http://schemas.microsoft.com/office/drawing/2014/chart" uri="{C3380CC4-5D6E-409C-BE32-E72D297353CC}">
                <c16:uniqueId val="{00000030-6B69-4AEE-89D2-6D14C6D0D64F}"/>
              </c:ext>
            </c:extLst>
          </c:dPt>
          <c:dPt>
            <c:idx val="83"/>
            <c:invertIfNegative val="0"/>
            <c:bubble3D val="0"/>
            <c:extLst>
              <c:ext xmlns:c16="http://schemas.microsoft.com/office/drawing/2014/chart" uri="{C3380CC4-5D6E-409C-BE32-E72D297353CC}">
                <c16:uniqueId val="{00000031-6B69-4AEE-89D2-6D14C6D0D64F}"/>
              </c:ext>
            </c:extLst>
          </c:dPt>
          <c:dPt>
            <c:idx val="84"/>
            <c:invertIfNegative val="0"/>
            <c:bubble3D val="0"/>
            <c:spPr>
              <a:solidFill>
                <a:srgbClr val="0070C0"/>
              </a:solidFill>
              <a:ln>
                <a:solidFill>
                  <a:srgbClr val="FF0000"/>
                </a:solidFill>
              </a:ln>
            </c:spPr>
            <c:extLst>
              <c:ext xmlns:c16="http://schemas.microsoft.com/office/drawing/2014/chart" uri="{C3380CC4-5D6E-409C-BE32-E72D297353CC}">
                <c16:uniqueId val="{000000B8-A58C-4418-BF19-3EAFC4C998FA}"/>
              </c:ext>
            </c:extLst>
          </c:dPt>
          <c:dPt>
            <c:idx val="85"/>
            <c:invertIfNegative val="0"/>
            <c:bubble3D val="0"/>
            <c:extLst>
              <c:ext xmlns:c16="http://schemas.microsoft.com/office/drawing/2014/chart" uri="{C3380CC4-5D6E-409C-BE32-E72D297353CC}">
                <c16:uniqueId val="{00000033-6B69-4AEE-89D2-6D14C6D0D64F}"/>
              </c:ext>
            </c:extLst>
          </c:dPt>
          <c:dPt>
            <c:idx val="86"/>
            <c:invertIfNegative val="0"/>
            <c:bubble3D val="0"/>
            <c:extLst>
              <c:ext xmlns:c16="http://schemas.microsoft.com/office/drawing/2014/chart" uri="{C3380CC4-5D6E-409C-BE32-E72D297353CC}">
                <c16:uniqueId val="{00000035-6B69-4AEE-89D2-6D14C6D0D64F}"/>
              </c:ext>
            </c:extLst>
          </c:dPt>
          <c:dPt>
            <c:idx val="92"/>
            <c:invertIfNegative val="0"/>
            <c:bubble3D val="0"/>
            <c:extLst>
              <c:ext xmlns:c16="http://schemas.microsoft.com/office/drawing/2014/chart" uri="{C3380CC4-5D6E-409C-BE32-E72D297353CC}">
                <c16:uniqueId val="{00000036-6B69-4AEE-89D2-6D14C6D0D64F}"/>
              </c:ext>
            </c:extLst>
          </c:dPt>
          <c:dPt>
            <c:idx val="95"/>
            <c:invertIfNegative val="0"/>
            <c:bubble3D val="0"/>
            <c:extLst>
              <c:ext xmlns:c16="http://schemas.microsoft.com/office/drawing/2014/chart" uri="{C3380CC4-5D6E-409C-BE32-E72D297353CC}">
                <c16:uniqueId val="{00000037-6B69-4AEE-89D2-6D14C6D0D64F}"/>
              </c:ext>
            </c:extLst>
          </c:dPt>
          <c:dPt>
            <c:idx val="96"/>
            <c:invertIfNegative val="0"/>
            <c:bubble3D val="0"/>
            <c:spPr>
              <a:solidFill>
                <a:srgbClr val="0070C0"/>
              </a:solidFill>
              <a:ln>
                <a:solidFill>
                  <a:srgbClr val="0070C0"/>
                </a:solidFill>
              </a:ln>
            </c:spPr>
            <c:extLst>
              <c:ext xmlns:c16="http://schemas.microsoft.com/office/drawing/2014/chart" uri="{C3380CC4-5D6E-409C-BE32-E72D297353CC}">
                <c16:uniqueId val="{000000C1-3731-4193-A540-A3EFC9776E7C}"/>
              </c:ext>
            </c:extLst>
          </c:dPt>
          <c:dPt>
            <c:idx val="97"/>
            <c:invertIfNegative val="0"/>
            <c:bubble3D val="0"/>
            <c:extLst>
              <c:ext xmlns:c16="http://schemas.microsoft.com/office/drawing/2014/chart" uri="{C3380CC4-5D6E-409C-BE32-E72D297353CC}">
                <c16:uniqueId val="{00000038-6B69-4AEE-89D2-6D14C6D0D64F}"/>
              </c:ext>
            </c:extLst>
          </c:dPt>
          <c:dPt>
            <c:idx val="98"/>
            <c:invertIfNegative val="0"/>
            <c:bubble3D val="0"/>
            <c:extLst>
              <c:ext xmlns:c16="http://schemas.microsoft.com/office/drawing/2014/chart" uri="{C3380CC4-5D6E-409C-BE32-E72D297353CC}">
                <c16:uniqueId val="{00000039-6B69-4AEE-89D2-6D14C6D0D64F}"/>
              </c:ext>
            </c:extLst>
          </c:dPt>
          <c:dPt>
            <c:idx val="99"/>
            <c:invertIfNegative val="0"/>
            <c:bubble3D val="0"/>
            <c:extLst>
              <c:ext xmlns:c16="http://schemas.microsoft.com/office/drawing/2014/chart" uri="{C3380CC4-5D6E-409C-BE32-E72D297353CC}">
                <c16:uniqueId val="{0000003A-6B69-4AEE-89D2-6D14C6D0D64F}"/>
              </c:ext>
            </c:extLst>
          </c:dPt>
          <c:dPt>
            <c:idx val="100"/>
            <c:invertIfNegative val="0"/>
            <c:bubble3D val="0"/>
            <c:extLst>
              <c:ext xmlns:c16="http://schemas.microsoft.com/office/drawing/2014/chart" uri="{C3380CC4-5D6E-409C-BE32-E72D297353CC}">
                <c16:uniqueId val="{0000003B-6B69-4AEE-89D2-6D14C6D0D64F}"/>
              </c:ext>
            </c:extLst>
          </c:dPt>
          <c:dPt>
            <c:idx val="101"/>
            <c:invertIfNegative val="0"/>
            <c:bubble3D val="0"/>
            <c:extLst>
              <c:ext xmlns:c16="http://schemas.microsoft.com/office/drawing/2014/chart" uri="{C3380CC4-5D6E-409C-BE32-E72D297353CC}">
                <c16:uniqueId val="{0000003C-6B69-4AEE-89D2-6D14C6D0D64F}"/>
              </c:ext>
            </c:extLst>
          </c:dPt>
          <c:dPt>
            <c:idx val="103"/>
            <c:invertIfNegative val="0"/>
            <c:bubble3D val="0"/>
            <c:extLst>
              <c:ext xmlns:c16="http://schemas.microsoft.com/office/drawing/2014/chart" uri="{C3380CC4-5D6E-409C-BE32-E72D297353CC}">
                <c16:uniqueId val="{0000003D-6B69-4AEE-89D2-6D14C6D0D64F}"/>
              </c:ext>
            </c:extLst>
          </c:dPt>
          <c:dPt>
            <c:idx val="105"/>
            <c:invertIfNegative val="0"/>
            <c:bubble3D val="0"/>
            <c:spPr>
              <a:solidFill>
                <a:srgbClr val="0070C0"/>
              </a:solidFill>
              <a:ln>
                <a:solidFill>
                  <a:srgbClr val="FF0000"/>
                </a:solidFill>
              </a:ln>
            </c:spPr>
            <c:extLst>
              <c:ext xmlns:c16="http://schemas.microsoft.com/office/drawing/2014/chart" uri="{C3380CC4-5D6E-409C-BE32-E72D297353CC}">
                <c16:uniqueId val="{000000AD-6B69-4AEE-89D2-6D14C6D0D64F}"/>
              </c:ext>
            </c:extLst>
          </c:dPt>
          <c:dPt>
            <c:idx val="106"/>
            <c:invertIfNegative val="0"/>
            <c:bubble3D val="0"/>
            <c:extLst>
              <c:ext xmlns:c16="http://schemas.microsoft.com/office/drawing/2014/chart" uri="{C3380CC4-5D6E-409C-BE32-E72D297353CC}">
                <c16:uniqueId val="{0000003F-6B69-4AEE-89D2-6D14C6D0D64F}"/>
              </c:ext>
            </c:extLst>
          </c:dPt>
          <c:dPt>
            <c:idx val="107"/>
            <c:invertIfNegative val="0"/>
            <c:bubble3D val="0"/>
            <c:extLst>
              <c:ext xmlns:c16="http://schemas.microsoft.com/office/drawing/2014/chart" uri="{C3380CC4-5D6E-409C-BE32-E72D297353CC}">
                <c16:uniqueId val="{00000041-6B69-4AEE-89D2-6D14C6D0D64F}"/>
              </c:ext>
            </c:extLst>
          </c:dPt>
          <c:dPt>
            <c:idx val="108"/>
            <c:invertIfNegative val="0"/>
            <c:bubble3D val="0"/>
            <c:extLst>
              <c:ext xmlns:c16="http://schemas.microsoft.com/office/drawing/2014/chart" uri="{C3380CC4-5D6E-409C-BE32-E72D297353CC}">
                <c16:uniqueId val="{00000043-6B69-4AEE-89D2-6D14C6D0D64F}"/>
              </c:ext>
            </c:extLst>
          </c:dPt>
          <c:dPt>
            <c:idx val="113"/>
            <c:invertIfNegative val="0"/>
            <c:bubble3D val="0"/>
            <c:spPr>
              <a:solidFill>
                <a:srgbClr val="0070C0"/>
              </a:solidFill>
              <a:ln>
                <a:solidFill>
                  <a:srgbClr val="0070C0"/>
                </a:solidFill>
              </a:ln>
            </c:spPr>
            <c:extLst>
              <c:ext xmlns:c16="http://schemas.microsoft.com/office/drawing/2014/chart" uri="{C3380CC4-5D6E-409C-BE32-E72D297353CC}">
                <c16:uniqueId val="{00000044-6B69-4AEE-89D2-6D14C6D0D64F}"/>
              </c:ext>
            </c:extLst>
          </c:dPt>
          <c:dPt>
            <c:idx val="115"/>
            <c:invertIfNegative val="0"/>
            <c:bubble3D val="0"/>
            <c:extLst>
              <c:ext xmlns:c16="http://schemas.microsoft.com/office/drawing/2014/chart" uri="{C3380CC4-5D6E-409C-BE32-E72D297353CC}">
                <c16:uniqueId val="{00000045-6B69-4AEE-89D2-6D14C6D0D64F}"/>
              </c:ext>
            </c:extLst>
          </c:dPt>
          <c:dPt>
            <c:idx val="117"/>
            <c:invertIfNegative val="0"/>
            <c:bubble3D val="0"/>
            <c:extLst>
              <c:ext xmlns:c16="http://schemas.microsoft.com/office/drawing/2014/chart" uri="{C3380CC4-5D6E-409C-BE32-E72D297353CC}">
                <c16:uniqueId val="{00000046-6B69-4AEE-89D2-6D14C6D0D64F}"/>
              </c:ext>
            </c:extLst>
          </c:dPt>
          <c:dPt>
            <c:idx val="118"/>
            <c:invertIfNegative val="0"/>
            <c:bubble3D val="0"/>
            <c:extLst>
              <c:ext xmlns:c16="http://schemas.microsoft.com/office/drawing/2014/chart" uri="{C3380CC4-5D6E-409C-BE32-E72D297353CC}">
                <c16:uniqueId val="{00000047-6B69-4AEE-89D2-6D14C6D0D64F}"/>
              </c:ext>
            </c:extLst>
          </c:dPt>
          <c:dPt>
            <c:idx val="119"/>
            <c:invertIfNegative val="0"/>
            <c:bubble3D val="0"/>
            <c:spPr>
              <a:solidFill>
                <a:srgbClr val="0070C0"/>
              </a:solidFill>
              <a:ln>
                <a:solidFill>
                  <a:srgbClr val="FF0000"/>
                </a:solidFill>
              </a:ln>
            </c:spPr>
            <c:extLst>
              <c:ext xmlns:c16="http://schemas.microsoft.com/office/drawing/2014/chart" uri="{C3380CC4-5D6E-409C-BE32-E72D297353CC}">
                <c16:uniqueId val="{00000048-6B69-4AEE-89D2-6D14C6D0D64F}"/>
              </c:ext>
            </c:extLst>
          </c:dPt>
          <c:dPt>
            <c:idx val="120"/>
            <c:invertIfNegative val="0"/>
            <c:bubble3D val="0"/>
            <c:extLst>
              <c:ext xmlns:c16="http://schemas.microsoft.com/office/drawing/2014/chart" uri="{C3380CC4-5D6E-409C-BE32-E72D297353CC}">
                <c16:uniqueId val="{00000049-6B69-4AEE-89D2-6D14C6D0D64F}"/>
              </c:ext>
            </c:extLst>
          </c:dPt>
          <c:dPt>
            <c:idx val="121"/>
            <c:invertIfNegative val="0"/>
            <c:bubble3D val="0"/>
            <c:extLst>
              <c:ext xmlns:c16="http://schemas.microsoft.com/office/drawing/2014/chart" uri="{C3380CC4-5D6E-409C-BE32-E72D297353CC}">
                <c16:uniqueId val="{0000004A-6B69-4AEE-89D2-6D14C6D0D64F}"/>
              </c:ext>
            </c:extLst>
          </c:dPt>
          <c:dPt>
            <c:idx val="122"/>
            <c:invertIfNegative val="0"/>
            <c:bubble3D val="0"/>
            <c:extLst>
              <c:ext xmlns:c16="http://schemas.microsoft.com/office/drawing/2014/chart" uri="{C3380CC4-5D6E-409C-BE32-E72D297353CC}">
                <c16:uniqueId val="{0000004B-6B69-4AEE-89D2-6D14C6D0D64F}"/>
              </c:ext>
            </c:extLst>
          </c:dPt>
          <c:dPt>
            <c:idx val="123"/>
            <c:invertIfNegative val="0"/>
            <c:bubble3D val="0"/>
            <c:extLst>
              <c:ext xmlns:c16="http://schemas.microsoft.com/office/drawing/2014/chart" uri="{C3380CC4-5D6E-409C-BE32-E72D297353CC}">
                <c16:uniqueId val="{0000004C-6B69-4AEE-89D2-6D14C6D0D64F}"/>
              </c:ext>
            </c:extLst>
          </c:dPt>
          <c:dPt>
            <c:idx val="125"/>
            <c:invertIfNegative val="0"/>
            <c:bubble3D val="0"/>
            <c:extLst>
              <c:ext xmlns:c16="http://schemas.microsoft.com/office/drawing/2014/chart" uri="{C3380CC4-5D6E-409C-BE32-E72D297353CC}">
                <c16:uniqueId val="{0000004D-6B69-4AEE-89D2-6D14C6D0D64F}"/>
              </c:ext>
            </c:extLst>
          </c:dPt>
          <c:dPt>
            <c:idx val="126"/>
            <c:invertIfNegative val="0"/>
            <c:bubble3D val="0"/>
            <c:extLst>
              <c:ext xmlns:c16="http://schemas.microsoft.com/office/drawing/2014/chart" uri="{C3380CC4-5D6E-409C-BE32-E72D297353CC}">
                <c16:uniqueId val="{000000AE-6B69-4AEE-89D2-6D14C6D0D64F}"/>
              </c:ext>
            </c:extLst>
          </c:dPt>
          <c:dPt>
            <c:idx val="127"/>
            <c:invertIfNegative val="0"/>
            <c:bubble3D val="0"/>
            <c:extLst>
              <c:ext xmlns:c16="http://schemas.microsoft.com/office/drawing/2014/chart" uri="{C3380CC4-5D6E-409C-BE32-E72D297353CC}">
                <c16:uniqueId val="{0000004F-6B69-4AEE-89D2-6D14C6D0D64F}"/>
              </c:ext>
            </c:extLst>
          </c:dPt>
          <c:dPt>
            <c:idx val="128"/>
            <c:invertIfNegative val="0"/>
            <c:bubble3D val="0"/>
            <c:extLst>
              <c:ext xmlns:c16="http://schemas.microsoft.com/office/drawing/2014/chart" uri="{C3380CC4-5D6E-409C-BE32-E72D297353CC}">
                <c16:uniqueId val="{00000051-6B69-4AEE-89D2-6D14C6D0D64F}"/>
              </c:ext>
            </c:extLst>
          </c:dPt>
          <c:dPt>
            <c:idx val="129"/>
            <c:invertIfNegative val="0"/>
            <c:bubble3D val="0"/>
            <c:extLst>
              <c:ext xmlns:c16="http://schemas.microsoft.com/office/drawing/2014/chart" uri="{C3380CC4-5D6E-409C-BE32-E72D297353CC}">
                <c16:uniqueId val="{00000053-6B69-4AEE-89D2-6D14C6D0D64F}"/>
              </c:ext>
            </c:extLst>
          </c:dPt>
          <c:dPt>
            <c:idx val="133"/>
            <c:invertIfNegative val="0"/>
            <c:bubble3D val="0"/>
            <c:spPr>
              <a:solidFill>
                <a:srgbClr val="0070C0"/>
              </a:solidFill>
              <a:ln>
                <a:solidFill>
                  <a:srgbClr val="0070C0"/>
                </a:solidFill>
              </a:ln>
            </c:spPr>
            <c:extLst>
              <c:ext xmlns:c16="http://schemas.microsoft.com/office/drawing/2014/chart" uri="{C3380CC4-5D6E-409C-BE32-E72D297353CC}">
                <c16:uniqueId val="{000000C2-3731-4193-A540-A3EFC9776E7C}"/>
              </c:ext>
            </c:extLst>
          </c:dPt>
          <c:dPt>
            <c:idx val="134"/>
            <c:invertIfNegative val="0"/>
            <c:bubble3D val="0"/>
            <c:extLst>
              <c:ext xmlns:c16="http://schemas.microsoft.com/office/drawing/2014/chart" uri="{C3380CC4-5D6E-409C-BE32-E72D297353CC}">
                <c16:uniqueId val="{00000054-6B69-4AEE-89D2-6D14C6D0D64F}"/>
              </c:ext>
            </c:extLst>
          </c:dPt>
          <c:dPt>
            <c:idx val="135"/>
            <c:invertIfNegative val="0"/>
            <c:bubble3D val="0"/>
            <c:extLst>
              <c:ext xmlns:c16="http://schemas.microsoft.com/office/drawing/2014/chart" uri="{C3380CC4-5D6E-409C-BE32-E72D297353CC}">
                <c16:uniqueId val="{00000055-6B69-4AEE-89D2-6D14C6D0D64F}"/>
              </c:ext>
            </c:extLst>
          </c:dPt>
          <c:dPt>
            <c:idx val="136"/>
            <c:invertIfNegative val="0"/>
            <c:bubble3D val="0"/>
            <c:extLst>
              <c:ext xmlns:c16="http://schemas.microsoft.com/office/drawing/2014/chart" uri="{C3380CC4-5D6E-409C-BE32-E72D297353CC}">
                <c16:uniqueId val="{00000056-6B69-4AEE-89D2-6D14C6D0D64F}"/>
              </c:ext>
            </c:extLst>
          </c:dPt>
          <c:dPt>
            <c:idx val="137"/>
            <c:invertIfNegative val="0"/>
            <c:bubble3D val="0"/>
            <c:extLst>
              <c:ext xmlns:c16="http://schemas.microsoft.com/office/drawing/2014/chart" uri="{C3380CC4-5D6E-409C-BE32-E72D297353CC}">
                <c16:uniqueId val="{00000057-6B69-4AEE-89D2-6D14C6D0D64F}"/>
              </c:ext>
            </c:extLst>
          </c:dPt>
          <c:dPt>
            <c:idx val="138"/>
            <c:invertIfNegative val="0"/>
            <c:bubble3D val="0"/>
            <c:extLst>
              <c:ext xmlns:c16="http://schemas.microsoft.com/office/drawing/2014/chart" uri="{C3380CC4-5D6E-409C-BE32-E72D297353CC}">
                <c16:uniqueId val="{00000058-6B69-4AEE-89D2-6D14C6D0D64F}"/>
              </c:ext>
            </c:extLst>
          </c:dPt>
          <c:dPt>
            <c:idx val="139"/>
            <c:invertIfNegative val="0"/>
            <c:bubble3D val="0"/>
            <c:extLst>
              <c:ext xmlns:c16="http://schemas.microsoft.com/office/drawing/2014/chart" uri="{C3380CC4-5D6E-409C-BE32-E72D297353CC}">
                <c16:uniqueId val="{00000059-6B69-4AEE-89D2-6D14C6D0D64F}"/>
              </c:ext>
            </c:extLst>
          </c:dPt>
          <c:dPt>
            <c:idx val="140"/>
            <c:invertIfNegative val="0"/>
            <c:bubble3D val="0"/>
            <c:spPr>
              <a:solidFill>
                <a:srgbClr val="0070C0"/>
              </a:solidFill>
              <a:ln>
                <a:solidFill>
                  <a:srgbClr val="FF0000"/>
                </a:solidFill>
              </a:ln>
            </c:spPr>
            <c:extLst>
              <c:ext xmlns:c16="http://schemas.microsoft.com/office/drawing/2014/chart" uri="{C3380CC4-5D6E-409C-BE32-E72D297353CC}">
                <c16:uniqueId val="{0000005A-6B69-4AEE-89D2-6D14C6D0D64F}"/>
              </c:ext>
            </c:extLst>
          </c:dPt>
          <c:dPt>
            <c:idx val="141"/>
            <c:invertIfNegative val="0"/>
            <c:bubble3D val="0"/>
            <c:extLst>
              <c:ext xmlns:c16="http://schemas.microsoft.com/office/drawing/2014/chart" uri="{C3380CC4-5D6E-409C-BE32-E72D297353CC}">
                <c16:uniqueId val="{0000005B-6B69-4AEE-89D2-6D14C6D0D64F}"/>
              </c:ext>
            </c:extLst>
          </c:dPt>
          <c:dPt>
            <c:idx val="142"/>
            <c:invertIfNegative val="0"/>
            <c:bubble3D val="0"/>
            <c:extLst>
              <c:ext xmlns:c16="http://schemas.microsoft.com/office/drawing/2014/chart" uri="{C3380CC4-5D6E-409C-BE32-E72D297353CC}">
                <c16:uniqueId val="{0000005C-6B69-4AEE-89D2-6D14C6D0D64F}"/>
              </c:ext>
            </c:extLst>
          </c:dPt>
          <c:dPt>
            <c:idx val="143"/>
            <c:invertIfNegative val="0"/>
            <c:bubble3D val="0"/>
            <c:extLst>
              <c:ext xmlns:c16="http://schemas.microsoft.com/office/drawing/2014/chart" uri="{C3380CC4-5D6E-409C-BE32-E72D297353CC}">
                <c16:uniqueId val="{0000005D-6B69-4AEE-89D2-6D14C6D0D64F}"/>
              </c:ext>
            </c:extLst>
          </c:dPt>
          <c:dPt>
            <c:idx val="147"/>
            <c:invertIfNegative val="0"/>
            <c:bubble3D val="0"/>
            <c:extLst>
              <c:ext xmlns:c16="http://schemas.microsoft.com/office/drawing/2014/chart" uri="{C3380CC4-5D6E-409C-BE32-E72D297353CC}">
                <c16:uniqueId val="{0000005E-6B69-4AEE-89D2-6D14C6D0D64F}"/>
              </c:ext>
            </c:extLst>
          </c:dPt>
          <c:dPt>
            <c:idx val="148"/>
            <c:invertIfNegative val="0"/>
            <c:bubble3D val="0"/>
            <c:extLst>
              <c:ext xmlns:c16="http://schemas.microsoft.com/office/drawing/2014/chart" uri="{C3380CC4-5D6E-409C-BE32-E72D297353CC}">
                <c16:uniqueId val="{00000060-6B69-4AEE-89D2-6D14C6D0D64F}"/>
              </c:ext>
            </c:extLst>
          </c:dPt>
          <c:dPt>
            <c:idx val="149"/>
            <c:invertIfNegative val="0"/>
            <c:bubble3D val="0"/>
            <c:extLst>
              <c:ext xmlns:c16="http://schemas.microsoft.com/office/drawing/2014/chart" uri="{C3380CC4-5D6E-409C-BE32-E72D297353CC}">
                <c16:uniqueId val="{00000062-6B69-4AEE-89D2-6D14C6D0D64F}"/>
              </c:ext>
            </c:extLst>
          </c:dPt>
          <c:dPt>
            <c:idx val="150"/>
            <c:invertIfNegative val="0"/>
            <c:bubble3D val="0"/>
            <c:extLst>
              <c:ext xmlns:c16="http://schemas.microsoft.com/office/drawing/2014/chart" uri="{C3380CC4-5D6E-409C-BE32-E72D297353CC}">
                <c16:uniqueId val="{00000064-6B69-4AEE-89D2-6D14C6D0D64F}"/>
              </c:ext>
            </c:extLst>
          </c:dPt>
          <c:dPt>
            <c:idx val="155"/>
            <c:invertIfNegative val="0"/>
            <c:bubble3D val="0"/>
            <c:spPr>
              <a:solidFill>
                <a:srgbClr val="0070C0"/>
              </a:solidFill>
              <a:ln>
                <a:solidFill>
                  <a:srgbClr val="0070C0"/>
                </a:solidFill>
              </a:ln>
            </c:spPr>
            <c:extLst>
              <c:ext xmlns:c16="http://schemas.microsoft.com/office/drawing/2014/chart" uri="{C3380CC4-5D6E-409C-BE32-E72D297353CC}">
                <c16:uniqueId val="{000000C3-3731-4193-A540-A3EFC9776E7C}"/>
              </c:ext>
            </c:extLst>
          </c:dPt>
          <c:dPt>
            <c:idx val="156"/>
            <c:invertIfNegative val="0"/>
            <c:bubble3D val="0"/>
            <c:extLst>
              <c:ext xmlns:c16="http://schemas.microsoft.com/office/drawing/2014/chart" uri="{C3380CC4-5D6E-409C-BE32-E72D297353CC}">
                <c16:uniqueId val="{00000065-6B69-4AEE-89D2-6D14C6D0D64F}"/>
              </c:ext>
            </c:extLst>
          </c:dPt>
          <c:dPt>
            <c:idx val="157"/>
            <c:invertIfNegative val="0"/>
            <c:bubble3D val="0"/>
            <c:spPr>
              <a:solidFill>
                <a:srgbClr val="0070C0"/>
              </a:solidFill>
              <a:ln>
                <a:solidFill>
                  <a:srgbClr val="FF0000"/>
                </a:solidFill>
              </a:ln>
            </c:spPr>
            <c:extLst>
              <c:ext xmlns:c16="http://schemas.microsoft.com/office/drawing/2014/chart" uri="{C3380CC4-5D6E-409C-BE32-E72D297353CC}">
                <c16:uniqueId val="{00000066-6B69-4AEE-89D2-6D14C6D0D64F}"/>
              </c:ext>
            </c:extLst>
          </c:dPt>
          <c:dPt>
            <c:idx val="158"/>
            <c:invertIfNegative val="0"/>
            <c:bubble3D val="0"/>
            <c:extLst>
              <c:ext xmlns:c16="http://schemas.microsoft.com/office/drawing/2014/chart" uri="{C3380CC4-5D6E-409C-BE32-E72D297353CC}">
                <c16:uniqueId val="{00000067-6B69-4AEE-89D2-6D14C6D0D64F}"/>
              </c:ext>
            </c:extLst>
          </c:dPt>
          <c:dPt>
            <c:idx val="160"/>
            <c:invertIfNegative val="0"/>
            <c:bubble3D val="0"/>
            <c:extLst>
              <c:ext xmlns:c16="http://schemas.microsoft.com/office/drawing/2014/chart" uri="{C3380CC4-5D6E-409C-BE32-E72D297353CC}">
                <c16:uniqueId val="{00000068-6B69-4AEE-89D2-6D14C6D0D64F}"/>
              </c:ext>
            </c:extLst>
          </c:dPt>
          <c:dPt>
            <c:idx val="161"/>
            <c:invertIfNegative val="0"/>
            <c:bubble3D val="0"/>
            <c:extLst>
              <c:ext xmlns:c16="http://schemas.microsoft.com/office/drawing/2014/chart" uri="{C3380CC4-5D6E-409C-BE32-E72D297353CC}">
                <c16:uniqueId val="{000000AF-6B69-4AEE-89D2-6D14C6D0D64F}"/>
              </c:ext>
            </c:extLst>
          </c:dPt>
          <c:dPt>
            <c:idx val="162"/>
            <c:invertIfNegative val="0"/>
            <c:bubble3D val="0"/>
            <c:extLst>
              <c:ext xmlns:c16="http://schemas.microsoft.com/office/drawing/2014/chart" uri="{C3380CC4-5D6E-409C-BE32-E72D297353CC}">
                <c16:uniqueId val="{0000006A-6B69-4AEE-89D2-6D14C6D0D64F}"/>
              </c:ext>
            </c:extLst>
          </c:dPt>
          <c:dPt>
            <c:idx val="164"/>
            <c:invertIfNegative val="0"/>
            <c:bubble3D val="0"/>
            <c:extLst>
              <c:ext xmlns:c16="http://schemas.microsoft.com/office/drawing/2014/chart" uri="{C3380CC4-5D6E-409C-BE32-E72D297353CC}">
                <c16:uniqueId val="{0000006B-6B69-4AEE-89D2-6D14C6D0D64F}"/>
              </c:ext>
            </c:extLst>
          </c:dPt>
          <c:dPt>
            <c:idx val="165"/>
            <c:invertIfNegative val="0"/>
            <c:bubble3D val="0"/>
            <c:extLst>
              <c:ext xmlns:c16="http://schemas.microsoft.com/office/drawing/2014/chart" uri="{C3380CC4-5D6E-409C-BE32-E72D297353CC}">
                <c16:uniqueId val="{0000006C-6B69-4AEE-89D2-6D14C6D0D64F}"/>
              </c:ext>
            </c:extLst>
          </c:dPt>
          <c:dPt>
            <c:idx val="166"/>
            <c:invertIfNegative val="0"/>
            <c:bubble3D val="0"/>
            <c:extLst>
              <c:ext xmlns:c16="http://schemas.microsoft.com/office/drawing/2014/chart" uri="{C3380CC4-5D6E-409C-BE32-E72D297353CC}">
                <c16:uniqueId val="{0000006D-6B69-4AEE-89D2-6D14C6D0D64F}"/>
              </c:ext>
            </c:extLst>
          </c:dPt>
          <c:dPt>
            <c:idx val="170"/>
            <c:invertIfNegative val="0"/>
            <c:bubble3D val="0"/>
            <c:extLst>
              <c:ext xmlns:c16="http://schemas.microsoft.com/office/drawing/2014/chart" uri="{C3380CC4-5D6E-409C-BE32-E72D297353CC}">
                <c16:uniqueId val="{0000006F-6B69-4AEE-89D2-6D14C6D0D64F}"/>
              </c:ext>
            </c:extLst>
          </c:dPt>
          <c:dPt>
            <c:idx val="171"/>
            <c:invertIfNegative val="0"/>
            <c:bubble3D val="0"/>
            <c:extLst>
              <c:ext xmlns:c16="http://schemas.microsoft.com/office/drawing/2014/chart" uri="{C3380CC4-5D6E-409C-BE32-E72D297353CC}">
                <c16:uniqueId val="{00000071-6B69-4AEE-89D2-6D14C6D0D64F}"/>
              </c:ext>
            </c:extLst>
          </c:dPt>
          <c:dPt>
            <c:idx val="175"/>
            <c:invertIfNegative val="0"/>
            <c:bubble3D val="0"/>
            <c:spPr>
              <a:solidFill>
                <a:srgbClr val="0070C0"/>
              </a:solidFill>
              <a:ln>
                <a:solidFill>
                  <a:srgbClr val="0070C0"/>
                </a:solidFill>
              </a:ln>
            </c:spPr>
            <c:extLst>
              <c:ext xmlns:c16="http://schemas.microsoft.com/office/drawing/2014/chart" uri="{C3380CC4-5D6E-409C-BE32-E72D297353CC}">
                <c16:uniqueId val="{000000C4-3731-4193-A540-A3EFC9776E7C}"/>
              </c:ext>
            </c:extLst>
          </c:dPt>
          <c:dPt>
            <c:idx val="177"/>
            <c:invertIfNegative val="0"/>
            <c:bubble3D val="0"/>
            <c:spPr>
              <a:solidFill>
                <a:srgbClr val="0070C0"/>
              </a:solidFill>
              <a:ln>
                <a:solidFill>
                  <a:srgbClr val="FF0000"/>
                </a:solidFill>
              </a:ln>
            </c:spPr>
            <c:extLst>
              <c:ext xmlns:c16="http://schemas.microsoft.com/office/drawing/2014/chart" uri="{C3380CC4-5D6E-409C-BE32-E72D297353CC}">
                <c16:uniqueId val="{000000B9-A58C-4418-BF19-3EAFC4C998FA}"/>
              </c:ext>
            </c:extLst>
          </c:dPt>
          <c:dPt>
            <c:idx val="178"/>
            <c:invertIfNegative val="0"/>
            <c:bubble3D val="0"/>
            <c:extLst>
              <c:ext xmlns:c16="http://schemas.microsoft.com/office/drawing/2014/chart" uri="{C3380CC4-5D6E-409C-BE32-E72D297353CC}">
                <c16:uniqueId val="{00000072-6B69-4AEE-89D2-6D14C6D0D64F}"/>
              </c:ext>
            </c:extLst>
          </c:dPt>
          <c:dPt>
            <c:idx val="179"/>
            <c:invertIfNegative val="0"/>
            <c:bubble3D val="0"/>
            <c:extLst>
              <c:ext xmlns:c16="http://schemas.microsoft.com/office/drawing/2014/chart" uri="{C3380CC4-5D6E-409C-BE32-E72D297353CC}">
                <c16:uniqueId val="{00000073-6B69-4AEE-89D2-6D14C6D0D64F}"/>
              </c:ext>
            </c:extLst>
          </c:dPt>
          <c:dPt>
            <c:idx val="180"/>
            <c:invertIfNegative val="0"/>
            <c:bubble3D val="0"/>
            <c:extLst>
              <c:ext xmlns:c16="http://schemas.microsoft.com/office/drawing/2014/chart" uri="{C3380CC4-5D6E-409C-BE32-E72D297353CC}">
                <c16:uniqueId val="{00000074-6B69-4AEE-89D2-6D14C6D0D64F}"/>
              </c:ext>
            </c:extLst>
          </c:dPt>
          <c:dPt>
            <c:idx val="182"/>
            <c:invertIfNegative val="0"/>
            <c:bubble3D val="0"/>
            <c:extLst>
              <c:ext xmlns:c16="http://schemas.microsoft.com/office/drawing/2014/chart" uri="{C3380CC4-5D6E-409C-BE32-E72D297353CC}">
                <c16:uniqueId val="{00000075-6B69-4AEE-89D2-6D14C6D0D64F}"/>
              </c:ext>
            </c:extLst>
          </c:dPt>
          <c:dPt>
            <c:idx val="183"/>
            <c:invertIfNegative val="0"/>
            <c:bubble3D val="0"/>
            <c:extLst>
              <c:ext xmlns:c16="http://schemas.microsoft.com/office/drawing/2014/chart" uri="{C3380CC4-5D6E-409C-BE32-E72D297353CC}">
                <c16:uniqueId val="{00000077-6B69-4AEE-89D2-6D14C6D0D64F}"/>
              </c:ext>
            </c:extLst>
          </c:dPt>
          <c:dPt>
            <c:idx val="184"/>
            <c:invertIfNegative val="0"/>
            <c:bubble3D val="0"/>
            <c:extLst>
              <c:ext xmlns:c16="http://schemas.microsoft.com/office/drawing/2014/chart" uri="{C3380CC4-5D6E-409C-BE32-E72D297353CC}">
                <c16:uniqueId val="{00000079-6B69-4AEE-89D2-6D14C6D0D64F}"/>
              </c:ext>
            </c:extLst>
          </c:dPt>
          <c:dPt>
            <c:idx val="186"/>
            <c:invertIfNegative val="0"/>
            <c:bubble3D val="0"/>
            <c:extLst>
              <c:ext xmlns:c16="http://schemas.microsoft.com/office/drawing/2014/chart" uri="{C3380CC4-5D6E-409C-BE32-E72D297353CC}">
                <c16:uniqueId val="{0000007A-6B69-4AEE-89D2-6D14C6D0D64F}"/>
              </c:ext>
            </c:extLst>
          </c:dPt>
          <c:dPt>
            <c:idx val="187"/>
            <c:invertIfNegative val="0"/>
            <c:bubble3D val="0"/>
            <c:extLst>
              <c:ext xmlns:c16="http://schemas.microsoft.com/office/drawing/2014/chart" uri="{C3380CC4-5D6E-409C-BE32-E72D297353CC}">
                <c16:uniqueId val="{0000007B-6B69-4AEE-89D2-6D14C6D0D64F}"/>
              </c:ext>
            </c:extLst>
          </c:dPt>
          <c:dPt>
            <c:idx val="188"/>
            <c:invertIfNegative val="0"/>
            <c:bubble3D val="0"/>
            <c:extLst>
              <c:ext xmlns:c16="http://schemas.microsoft.com/office/drawing/2014/chart" uri="{C3380CC4-5D6E-409C-BE32-E72D297353CC}">
                <c16:uniqueId val="{0000007C-6B69-4AEE-89D2-6D14C6D0D64F}"/>
              </c:ext>
            </c:extLst>
          </c:dPt>
          <c:dPt>
            <c:idx val="191"/>
            <c:invertIfNegative val="0"/>
            <c:bubble3D val="0"/>
            <c:extLst>
              <c:ext xmlns:c16="http://schemas.microsoft.com/office/drawing/2014/chart" uri="{C3380CC4-5D6E-409C-BE32-E72D297353CC}">
                <c16:uniqueId val="{0000007E-6B69-4AEE-89D2-6D14C6D0D64F}"/>
              </c:ext>
            </c:extLst>
          </c:dPt>
          <c:dPt>
            <c:idx val="197"/>
            <c:invertIfNegative val="0"/>
            <c:bubble3D val="0"/>
            <c:spPr>
              <a:solidFill>
                <a:srgbClr val="0070C0"/>
              </a:solidFill>
              <a:ln>
                <a:solidFill>
                  <a:srgbClr val="0070C0"/>
                </a:solidFill>
              </a:ln>
            </c:spPr>
            <c:extLst>
              <c:ext xmlns:c16="http://schemas.microsoft.com/office/drawing/2014/chart" uri="{C3380CC4-5D6E-409C-BE32-E72D297353CC}">
                <c16:uniqueId val="{000000C5-3731-4193-A540-A3EFC9776E7C}"/>
              </c:ext>
            </c:extLst>
          </c:dPt>
          <c:dPt>
            <c:idx val="198"/>
            <c:invertIfNegative val="0"/>
            <c:bubble3D val="0"/>
            <c:extLst>
              <c:ext xmlns:c16="http://schemas.microsoft.com/office/drawing/2014/chart" uri="{C3380CC4-5D6E-409C-BE32-E72D297353CC}">
                <c16:uniqueId val="{000000B0-6B69-4AEE-89D2-6D14C6D0D64F}"/>
              </c:ext>
            </c:extLst>
          </c:dPt>
          <c:dPt>
            <c:idx val="199"/>
            <c:invertIfNegative val="0"/>
            <c:bubble3D val="0"/>
            <c:extLst>
              <c:ext xmlns:c16="http://schemas.microsoft.com/office/drawing/2014/chart" uri="{C3380CC4-5D6E-409C-BE32-E72D297353CC}">
                <c16:uniqueId val="{0000007F-6B69-4AEE-89D2-6D14C6D0D64F}"/>
              </c:ext>
            </c:extLst>
          </c:dPt>
          <c:dPt>
            <c:idx val="200"/>
            <c:invertIfNegative val="0"/>
            <c:bubble3D val="0"/>
            <c:extLst>
              <c:ext xmlns:c16="http://schemas.microsoft.com/office/drawing/2014/chart" uri="{C3380CC4-5D6E-409C-BE32-E72D297353CC}">
                <c16:uniqueId val="{00000081-6B69-4AEE-89D2-6D14C6D0D64F}"/>
              </c:ext>
            </c:extLst>
          </c:dPt>
          <c:dPt>
            <c:idx val="201"/>
            <c:invertIfNegative val="0"/>
            <c:bubble3D val="0"/>
            <c:extLst>
              <c:ext xmlns:c16="http://schemas.microsoft.com/office/drawing/2014/chart" uri="{C3380CC4-5D6E-409C-BE32-E72D297353CC}">
                <c16:uniqueId val="{00000082-6B69-4AEE-89D2-6D14C6D0D64F}"/>
              </c:ext>
            </c:extLst>
          </c:dPt>
          <c:dPt>
            <c:idx val="202"/>
            <c:invertIfNegative val="0"/>
            <c:bubble3D val="0"/>
            <c:extLst>
              <c:ext xmlns:c16="http://schemas.microsoft.com/office/drawing/2014/chart" uri="{C3380CC4-5D6E-409C-BE32-E72D297353CC}">
                <c16:uniqueId val="{00000083-6B69-4AEE-89D2-6D14C6D0D64F}"/>
              </c:ext>
            </c:extLst>
          </c:dPt>
          <c:dPt>
            <c:idx val="204"/>
            <c:invertIfNegative val="0"/>
            <c:bubble3D val="0"/>
            <c:extLst>
              <c:ext xmlns:c16="http://schemas.microsoft.com/office/drawing/2014/chart" uri="{C3380CC4-5D6E-409C-BE32-E72D297353CC}">
                <c16:uniqueId val="{00000084-6B69-4AEE-89D2-6D14C6D0D64F}"/>
              </c:ext>
            </c:extLst>
          </c:dPt>
          <c:dPt>
            <c:idx val="205"/>
            <c:invertIfNegative val="0"/>
            <c:bubble3D val="0"/>
            <c:extLst>
              <c:ext xmlns:c16="http://schemas.microsoft.com/office/drawing/2014/chart" uri="{C3380CC4-5D6E-409C-BE32-E72D297353CC}">
                <c16:uniqueId val="{00000086-6B69-4AEE-89D2-6D14C6D0D64F}"/>
              </c:ext>
            </c:extLst>
          </c:dPt>
          <c:dPt>
            <c:idx val="206"/>
            <c:invertIfNegative val="0"/>
            <c:bubble3D val="0"/>
            <c:extLst>
              <c:ext xmlns:c16="http://schemas.microsoft.com/office/drawing/2014/chart" uri="{C3380CC4-5D6E-409C-BE32-E72D297353CC}">
                <c16:uniqueId val="{00000087-6B69-4AEE-89D2-6D14C6D0D64F}"/>
              </c:ext>
            </c:extLst>
          </c:dPt>
          <c:dPt>
            <c:idx val="207"/>
            <c:invertIfNegative val="0"/>
            <c:bubble3D val="0"/>
            <c:extLst>
              <c:ext xmlns:c16="http://schemas.microsoft.com/office/drawing/2014/chart" uri="{C3380CC4-5D6E-409C-BE32-E72D297353CC}">
                <c16:uniqueId val="{00000088-6B69-4AEE-89D2-6D14C6D0D64F}"/>
              </c:ext>
            </c:extLst>
          </c:dPt>
          <c:dPt>
            <c:idx val="209"/>
            <c:invertIfNegative val="0"/>
            <c:bubble3D val="0"/>
            <c:extLst>
              <c:ext xmlns:c16="http://schemas.microsoft.com/office/drawing/2014/chart" uri="{C3380CC4-5D6E-409C-BE32-E72D297353CC}">
                <c16:uniqueId val="{00000089-6B69-4AEE-89D2-6D14C6D0D64F}"/>
              </c:ext>
            </c:extLst>
          </c:dPt>
          <c:dPt>
            <c:idx val="212"/>
            <c:invertIfNegative val="0"/>
            <c:bubble3D val="0"/>
            <c:extLst>
              <c:ext xmlns:c16="http://schemas.microsoft.com/office/drawing/2014/chart" uri="{C3380CC4-5D6E-409C-BE32-E72D297353CC}">
                <c16:uniqueId val="{0000008B-6B69-4AEE-89D2-6D14C6D0D64F}"/>
              </c:ext>
            </c:extLst>
          </c:dPt>
          <c:dPt>
            <c:idx val="219"/>
            <c:invertIfNegative val="0"/>
            <c:bubble3D val="0"/>
            <c:spPr>
              <a:solidFill>
                <a:srgbClr val="0070C0"/>
              </a:solidFill>
              <a:ln>
                <a:solidFill>
                  <a:srgbClr val="0070C0"/>
                </a:solidFill>
              </a:ln>
            </c:spPr>
            <c:extLst>
              <c:ext xmlns:c16="http://schemas.microsoft.com/office/drawing/2014/chart" uri="{C3380CC4-5D6E-409C-BE32-E72D297353CC}">
                <c16:uniqueId val="{0000008C-6B69-4AEE-89D2-6D14C6D0D64F}"/>
              </c:ext>
            </c:extLst>
          </c:dPt>
          <c:dPt>
            <c:idx val="220"/>
            <c:invertIfNegative val="0"/>
            <c:bubble3D val="0"/>
            <c:extLst>
              <c:ext xmlns:c16="http://schemas.microsoft.com/office/drawing/2014/chart" uri="{C3380CC4-5D6E-409C-BE32-E72D297353CC}">
                <c16:uniqueId val="{0000008E-6B69-4AEE-89D2-6D14C6D0D64F}"/>
              </c:ext>
            </c:extLst>
          </c:dPt>
          <c:dPt>
            <c:idx val="221"/>
            <c:invertIfNegative val="0"/>
            <c:bubble3D val="0"/>
            <c:extLst>
              <c:ext xmlns:c16="http://schemas.microsoft.com/office/drawing/2014/chart" uri="{C3380CC4-5D6E-409C-BE32-E72D297353CC}">
                <c16:uniqueId val="{0000008F-6B69-4AEE-89D2-6D14C6D0D64F}"/>
              </c:ext>
            </c:extLst>
          </c:dPt>
          <c:dPt>
            <c:idx val="222"/>
            <c:invertIfNegative val="0"/>
            <c:bubble3D val="0"/>
            <c:extLst>
              <c:ext xmlns:c16="http://schemas.microsoft.com/office/drawing/2014/chart" uri="{C3380CC4-5D6E-409C-BE32-E72D297353CC}">
                <c16:uniqueId val="{00000091-6B69-4AEE-89D2-6D14C6D0D64F}"/>
              </c:ext>
            </c:extLst>
          </c:dPt>
          <c:dPt>
            <c:idx val="223"/>
            <c:invertIfNegative val="0"/>
            <c:bubble3D val="0"/>
            <c:extLst>
              <c:ext xmlns:c16="http://schemas.microsoft.com/office/drawing/2014/chart" uri="{C3380CC4-5D6E-409C-BE32-E72D297353CC}">
                <c16:uniqueId val="{00000092-6B69-4AEE-89D2-6D14C6D0D64F}"/>
              </c:ext>
            </c:extLst>
          </c:dPt>
          <c:dPt>
            <c:idx val="225"/>
            <c:invertIfNegative val="0"/>
            <c:bubble3D val="0"/>
            <c:extLst>
              <c:ext xmlns:c16="http://schemas.microsoft.com/office/drawing/2014/chart" uri="{C3380CC4-5D6E-409C-BE32-E72D297353CC}">
                <c16:uniqueId val="{00000093-6B69-4AEE-89D2-6D14C6D0D64F}"/>
              </c:ext>
            </c:extLst>
          </c:dPt>
          <c:dPt>
            <c:idx val="226"/>
            <c:invertIfNegative val="0"/>
            <c:bubble3D val="0"/>
            <c:extLst>
              <c:ext xmlns:c16="http://schemas.microsoft.com/office/drawing/2014/chart" uri="{C3380CC4-5D6E-409C-BE32-E72D297353CC}">
                <c16:uniqueId val="{00000095-6B69-4AEE-89D2-6D14C6D0D64F}"/>
              </c:ext>
            </c:extLst>
          </c:dPt>
          <c:dPt>
            <c:idx val="227"/>
            <c:invertIfNegative val="0"/>
            <c:bubble3D val="0"/>
            <c:extLst>
              <c:ext xmlns:c16="http://schemas.microsoft.com/office/drawing/2014/chart" uri="{C3380CC4-5D6E-409C-BE32-E72D297353CC}">
                <c16:uniqueId val="{00000096-6B69-4AEE-89D2-6D14C6D0D64F}"/>
              </c:ext>
            </c:extLst>
          </c:dPt>
          <c:dPt>
            <c:idx val="228"/>
            <c:invertIfNegative val="0"/>
            <c:bubble3D val="0"/>
            <c:extLst>
              <c:ext xmlns:c16="http://schemas.microsoft.com/office/drawing/2014/chart" uri="{C3380CC4-5D6E-409C-BE32-E72D297353CC}">
                <c16:uniqueId val="{00000097-6B69-4AEE-89D2-6D14C6D0D64F}"/>
              </c:ext>
            </c:extLst>
          </c:dPt>
          <c:dPt>
            <c:idx val="238"/>
            <c:invertIfNegative val="0"/>
            <c:bubble3D val="0"/>
            <c:spPr>
              <a:solidFill>
                <a:srgbClr val="0070C0"/>
              </a:solidFill>
              <a:ln>
                <a:solidFill>
                  <a:srgbClr val="0070C0"/>
                </a:solidFill>
              </a:ln>
            </c:spPr>
            <c:extLst>
              <c:ext xmlns:c16="http://schemas.microsoft.com/office/drawing/2014/chart" uri="{C3380CC4-5D6E-409C-BE32-E72D297353CC}">
                <c16:uniqueId val="{000000C6-3731-4193-A540-A3EFC9776E7C}"/>
              </c:ext>
            </c:extLst>
          </c:dPt>
          <c:dPt>
            <c:idx val="239"/>
            <c:invertIfNegative val="0"/>
            <c:bubble3D val="0"/>
            <c:extLst>
              <c:ext xmlns:c16="http://schemas.microsoft.com/office/drawing/2014/chart" uri="{C3380CC4-5D6E-409C-BE32-E72D297353CC}">
                <c16:uniqueId val="{00000098-6B69-4AEE-89D2-6D14C6D0D64F}"/>
              </c:ext>
            </c:extLst>
          </c:dPt>
          <c:dPt>
            <c:idx val="240"/>
            <c:invertIfNegative val="0"/>
            <c:bubble3D val="0"/>
            <c:extLst>
              <c:ext xmlns:c16="http://schemas.microsoft.com/office/drawing/2014/chart" uri="{C3380CC4-5D6E-409C-BE32-E72D297353CC}">
                <c16:uniqueId val="{000000B1-6B69-4AEE-89D2-6D14C6D0D64F}"/>
              </c:ext>
            </c:extLst>
          </c:dPt>
          <c:dPt>
            <c:idx val="241"/>
            <c:invertIfNegative val="0"/>
            <c:bubble3D val="0"/>
            <c:spPr>
              <a:solidFill>
                <a:srgbClr val="0070C0"/>
              </a:solidFill>
              <a:ln>
                <a:solidFill>
                  <a:srgbClr val="FF0000"/>
                </a:solidFill>
              </a:ln>
            </c:spPr>
            <c:extLst>
              <c:ext xmlns:c16="http://schemas.microsoft.com/office/drawing/2014/chart" uri="{C3380CC4-5D6E-409C-BE32-E72D297353CC}">
                <c16:uniqueId val="{00000099-6B69-4AEE-89D2-6D14C6D0D64F}"/>
              </c:ext>
            </c:extLst>
          </c:dPt>
          <c:dPt>
            <c:idx val="242"/>
            <c:invertIfNegative val="0"/>
            <c:bubble3D val="0"/>
            <c:extLst>
              <c:ext xmlns:c16="http://schemas.microsoft.com/office/drawing/2014/chart" uri="{C3380CC4-5D6E-409C-BE32-E72D297353CC}">
                <c16:uniqueId val="{0000009B-6B69-4AEE-89D2-6D14C6D0D64F}"/>
              </c:ext>
            </c:extLst>
          </c:dPt>
          <c:dPt>
            <c:idx val="243"/>
            <c:invertIfNegative val="0"/>
            <c:bubble3D val="0"/>
            <c:extLst>
              <c:ext xmlns:c16="http://schemas.microsoft.com/office/drawing/2014/chart" uri="{C3380CC4-5D6E-409C-BE32-E72D297353CC}">
                <c16:uniqueId val="{0000009D-6B69-4AEE-89D2-6D14C6D0D64F}"/>
              </c:ext>
            </c:extLst>
          </c:dPt>
          <c:dPt>
            <c:idx val="244"/>
            <c:invertIfNegative val="0"/>
            <c:bubble3D val="0"/>
            <c:extLst>
              <c:ext xmlns:c16="http://schemas.microsoft.com/office/drawing/2014/chart" uri="{C3380CC4-5D6E-409C-BE32-E72D297353CC}">
                <c16:uniqueId val="{0000009E-6B69-4AEE-89D2-6D14C6D0D64F}"/>
              </c:ext>
            </c:extLst>
          </c:dPt>
          <c:dPt>
            <c:idx val="245"/>
            <c:invertIfNegative val="0"/>
            <c:bubble3D val="0"/>
            <c:extLst>
              <c:ext xmlns:c16="http://schemas.microsoft.com/office/drawing/2014/chart" uri="{C3380CC4-5D6E-409C-BE32-E72D297353CC}">
                <c16:uniqueId val="{0000009F-6B69-4AEE-89D2-6D14C6D0D64F}"/>
              </c:ext>
            </c:extLst>
          </c:dPt>
          <c:dPt>
            <c:idx val="246"/>
            <c:invertIfNegative val="0"/>
            <c:bubble3D val="0"/>
            <c:extLst>
              <c:ext xmlns:c16="http://schemas.microsoft.com/office/drawing/2014/chart" uri="{C3380CC4-5D6E-409C-BE32-E72D297353CC}">
                <c16:uniqueId val="{000000A0-6B69-4AEE-89D2-6D14C6D0D64F}"/>
              </c:ext>
            </c:extLst>
          </c:dPt>
          <c:dPt>
            <c:idx val="247"/>
            <c:invertIfNegative val="0"/>
            <c:bubble3D val="0"/>
            <c:extLst>
              <c:ext xmlns:c16="http://schemas.microsoft.com/office/drawing/2014/chart" uri="{C3380CC4-5D6E-409C-BE32-E72D297353CC}">
                <c16:uniqueId val="{000000A2-6B69-4AEE-89D2-6D14C6D0D64F}"/>
              </c:ext>
            </c:extLst>
          </c:dPt>
          <c:dPt>
            <c:idx val="260"/>
            <c:invertIfNegative val="0"/>
            <c:bubble3D val="0"/>
            <c:extLst>
              <c:ext xmlns:c16="http://schemas.microsoft.com/office/drawing/2014/chart" uri="{C3380CC4-5D6E-409C-BE32-E72D297353CC}">
                <c16:uniqueId val="{000000A3-6B69-4AEE-89D2-6D14C6D0D64F}"/>
              </c:ext>
            </c:extLst>
          </c:dPt>
          <c:dPt>
            <c:idx val="262"/>
            <c:invertIfNegative val="0"/>
            <c:bubble3D val="0"/>
            <c:extLst>
              <c:ext xmlns:c16="http://schemas.microsoft.com/office/drawing/2014/chart" uri="{C3380CC4-5D6E-409C-BE32-E72D297353CC}">
                <c16:uniqueId val="{000000A5-6B69-4AEE-89D2-6D14C6D0D64F}"/>
              </c:ext>
            </c:extLst>
          </c:dPt>
          <c:dPt>
            <c:idx val="263"/>
            <c:invertIfNegative val="0"/>
            <c:bubble3D val="0"/>
            <c:spPr>
              <a:solidFill>
                <a:srgbClr val="0070C0"/>
              </a:solidFill>
              <a:ln>
                <a:solidFill>
                  <a:srgbClr val="FF0000"/>
                </a:solidFill>
              </a:ln>
            </c:spPr>
            <c:extLst>
              <c:ext xmlns:c16="http://schemas.microsoft.com/office/drawing/2014/chart" uri="{C3380CC4-5D6E-409C-BE32-E72D297353CC}">
                <c16:uniqueId val="{000000A7-6B69-4AEE-89D2-6D14C6D0D64F}"/>
              </c:ext>
            </c:extLst>
          </c:dPt>
          <c:dPt>
            <c:idx val="264"/>
            <c:invertIfNegative val="0"/>
            <c:bubble3D val="0"/>
            <c:extLst>
              <c:ext xmlns:c16="http://schemas.microsoft.com/office/drawing/2014/chart" uri="{C3380CC4-5D6E-409C-BE32-E72D297353CC}">
                <c16:uniqueId val="{000000A9-6B69-4AEE-89D2-6D14C6D0D64F}"/>
              </c:ext>
            </c:extLst>
          </c:dPt>
          <c:dPt>
            <c:idx val="266"/>
            <c:invertIfNegative val="0"/>
            <c:bubble3D val="0"/>
            <c:extLst>
              <c:ext xmlns:c16="http://schemas.microsoft.com/office/drawing/2014/chart" uri="{C3380CC4-5D6E-409C-BE32-E72D297353CC}">
                <c16:uniqueId val="{000000AA-6B69-4AEE-89D2-6D14C6D0D64F}"/>
              </c:ext>
            </c:extLst>
          </c:dPt>
          <c:cat>
            <c:numRef>
              <c:f>EOD!$A$1025:$A$1263</c:f>
              <c:numCache>
                <c:formatCode>d\-mmm</c:formatCode>
                <c:ptCount val="239"/>
                <c:pt idx="0">
                  <c:v>44928</c:v>
                </c:pt>
                <c:pt idx="1">
                  <c:v>44929</c:v>
                </c:pt>
                <c:pt idx="2">
                  <c:v>44930</c:v>
                </c:pt>
                <c:pt idx="3">
                  <c:v>44931</c:v>
                </c:pt>
                <c:pt idx="4">
                  <c:v>44932</c:v>
                </c:pt>
                <c:pt idx="5">
                  <c:v>44935</c:v>
                </c:pt>
                <c:pt idx="6">
                  <c:v>44936</c:v>
                </c:pt>
                <c:pt idx="7">
                  <c:v>44937</c:v>
                </c:pt>
                <c:pt idx="8">
                  <c:v>44938</c:v>
                </c:pt>
                <c:pt idx="9">
                  <c:v>44939</c:v>
                </c:pt>
                <c:pt idx="10">
                  <c:v>44942</c:v>
                </c:pt>
                <c:pt idx="11">
                  <c:v>44943</c:v>
                </c:pt>
                <c:pt idx="12">
                  <c:v>44944</c:v>
                </c:pt>
                <c:pt idx="13">
                  <c:v>44945</c:v>
                </c:pt>
                <c:pt idx="14">
                  <c:v>44946</c:v>
                </c:pt>
                <c:pt idx="15">
                  <c:v>44950</c:v>
                </c:pt>
                <c:pt idx="16">
                  <c:v>44951</c:v>
                </c:pt>
                <c:pt idx="17">
                  <c:v>44952</c:v>
                </c:pt>
                <c:pt idx="18">
                  <c:v>44953</c:v>
                </c:pt>
                <c:pt idx="19">
                  <c:v>44956</c:v>
                </c:pt>
                <c:pt idx="20">
                  <c:v>44957</c:v>
                </c:pt>
                <c:pt idx="21">
                  <c:v>44958</c:v>
                </c:pt>
                <c:pt idx="22">
                  <c:v>44959</c:v>
                </c:pt>
                <c:pt idx="23">
                  <c:v>44960</c:v>
                </c:pt>
                <c:pt idx="24">
                  <c:v>44963</c:v>
                </c:pt>
                <c:pt idx="25">
                  <c:v>44964</c:v>
                </c:pt>
                <c:pt idx="26">
                  <c:v>44965</c:v>
                </c:pt>
                <c:pt idx="27">
                  <c:v>44966</c:v>
                </c:pt>
                <c:pt idx="28">
                  <c:v>44967</c:v>
                </c:pt>
                <c:pt idx="29">
                  <c:v>44970</c:v>
                </c:pt>
                <c:pt idx="30">
                  <c:v>44971</c:v>
                </c:pt>
                <c:pt idx="31">
                  <c:v>44972</c:v>
                </c:pt>
                <c:pt idx="32">
                  <c:v>44973</c:v>
                </c:pt>
                <c:pt idx="33">
                  <c:v>44974</c:v>
                </c:pt>
                <c:pt idx="34">
                  <c:v>44977</c:v>
                </c:pt>
                <c:pt idx="35">
                  <c:v>44978</c:v>
                </c:pt>
                <c:pt idx="36">
                  <c:v>44979</c:v>
                </c:pt>
                <c:pt idx="37">
                  <c:v>44980</c:v>
                </c:pt>
                <c:pt idx="38">
                  <c:v>44981</c:v>
                </c:pt>
                <c:pt idx="39">
                  <c:v>44984</c:v>
                </c:pt>
                <c:pt idx="40">
                  <c:v>44985</c:v>
                </c:pt>
                <c:pt idx="41">
                  <c:v>44986</c:v>
                </c:pt>
                <c:pt idx="42">
                  <c:v>44987</c:v>
                </c:pt>
                <c:pt idx="43">
                  <c:v>44988</c:v>
                </c:pt>
                <c:pt idx="44">
                  <c:v>44991</c:v>
                </c:pt>
                <c:pt idx="45">
                  <c:v>44992</c:v>
                </c:pt>
                <c:pt idx="46">
                  <c:v>44993</c:v>
                </c:pt>
                <c:pt idx="47">
                  <c:v>44994</c:v>
                </c:pt>
                <c:pt idx="48">
                  <c:v>44995</c:v>
                </c:pt>
                <c:pt idx="49">
                  <c:v>44998</c:v>
                </c:pt>
                <c:pt idx="50">
                  <c:v>44999</c:v>
                </c:pt>
                <c:pt idx="51">
                  <c:v>45000</c:v>
                </c:pt>
                <c:pt idx="52">
                  <c:v>45001</c:v>
                </c:pt>
                <c:pt idx="53">
                  <c:v>45002</c:v>
                </c:pt>
                <c:pt idx="54">
                  <c:v>45005</c:v>
                </c:pt>
                <c:pt idx="55">
                  <c:v>45006</c:v>
                </c:pt>
                <c:pt idx="56">
                  <c:v>45009</c:v>
                </c:pt>
                <c:pt idx="57">
                  <c:v>45012</c:v>
                </c:pt>
                <c:pt idx="58">
                  <c:v>45013</c:v>
                </c:pt>
                <c:pt idx="59">
                  <c:v>45014</c:v>
                </c:pt>
                <c:pt idx="60">
                  <c:v>45015</c:v>
                </c:pt>
                <c:pt idx="61">
                  <c:v>45016</c:v>
                </c:pt>
                <c:pt idx="62">
                  <c:v>45019</c:v>
                </c:pt>
                <c:pt idx="63">
                  <c:v>45020</c:v>
                </c:pt>
                <c:pt idx="64">
                  <c:v>45021</c:v>
                </c:pt>
                <c:pt idx="65">
                  <c:v>45022</c:v>
                </c:pt>
                <c:pt idx="66">
                  <c:v>45026</c:v>
                </c:pt>
                <c:pt idx="67">
                  <c:v>45027</c:v>
                </c:pt>
                <c:pt idx="68">
                  <c:v>45028</c:v>
                </c:pt>
                <c:pt idx="69">
                  <c:v>45029</c:v>
                </c:pt>
                <c:pt idx="70">
                  <c:v>45030</c:v>
                </c:pt>
                <c:pt idx="71">
                  <c:v>45033</c:v>
                </c:pt>
                <c:pt idx="72">
                  <c:v>45034</c:v>
                </c:pt>
                <c:pt idx="73">
                  <c:v>45042</c:v>
                </c:pt>
                <c:pt idx="74">
                  <c:v>45043</c:v>
                </c:pt>
                <c:pt idx="75">
                  <c:v>45044</c:v>
                </c:pt>
                <c:pt idx="76">
                  <c:v>45048</c:v>
                </c:pt>
                <c:pt idx="77">
                  <c:v>45049</c:v>
                </c:pt>
                <c:pt idx="78">
                  <c:v>45050</c:v>
                </c:pt>
                <c:pt idx="79">
                  <c:v>45051</c:v>
                </c:pt>
                <c:pt idx="80">
                  <c:v>45054</c:v>
                </c:pt>
                <c:pt idx="81">
                  <c:v>45055</c:v>
                </c:pt>
                <c:pt idx="82">
                  <c:v>45056</c:v>
                </c:pt>
                <c:pt idx="83">
                  <c:v>45057</c:v>
                </c:pt>
                <c:pt idx="84">
                  <c:v>45058</c:v>
                </c:pt>
                <c:pt idx="85">
                  <c:v>45061</c:v>
                </c:pt>
                <c:pt idx="86">
                  <c:v>45062</c:v>
                </c:pt>
                <c:pt idx="87">
                  <c:v>45063</c:v>
                </c:pt>
                <c:pt idx="88">
                  <c:v>45065</c:v>
                </c:pt>
                <c:pt idx="89">
                  <c:v>45068</c:v>
                </c:pt>
                <c:pt idx="90">
                  <c:v>45069</c:v>
                </c:pt>
                <c:pt idx="91">
                  <c:v>45070</c:v>
                </c:pt>
                <c:pt idx="92">
                  <c:v>45071</c:v>
                </c:pt>
                <c:pt idx="93">
                  <c:v>45072</c:v>
                </c:pt>
                <c:pt idx="94">
                  <c:v>45075</c:v>
                </c:pt>
                <c:pt idx="95">
                  <c:v>45076</c:v>
                </c:pt>
                <c:pt idx="96">
                  <c:v>45077</c:v>
                </c:pt>
                <c:pt idx="97">
                  <c:v>45082</c:v>
                </c:pt>
                <c:pt idx="98">
                  <c:v>45083</c:v>
                </c:pt>
                <c:pt idx="99">
                  <c:v>45084</c:v>
                </c:pt>
                <c:pt idx="100">
                  <c:v>45085</c:v>
                </c:pt>
                <c:pt idx="101">
                  <c:v>45086</c:v>
                </c:pt>
                <c:pt idx="102">
                  <c:v>45089</c:v>
                </c:pt>
                <c:pt idx="103">
                  <c:v>45090</c:v>
                </c:pt>
                <c:pt idx="104">
                  <c:v>45091</c:v>
                </c:pt>
                <c:pt idx="105">
                  <c:v>45092</c:v>
                </c:pt>
                <c:pt idx="106">
                  <c:v>45093</c:v>
                </c:pt>
                <c:pt idx="107">
                  <c:v>45096</c:v>
                </c:pt>
                <c:pt idx="108">
                  <c:v>45097</c:v>
                </c:pt>
                <c:pt idx="109">
                  <c:v>45098</c:v>
                </c:pt>
                <c:pt idx="110">
                  <c:v>45099</c:v>
                </c:pt>
                <c:pt idx="111">
                  <c:v>45100</c:v>
                </c:pt>
                <c:pt idx="112">
                  <c:v>45103</c:v>
                </c:pt>
                <c:pt idx="113">
                  <c:v>45104</c:v>
                </c:pt>
                <c:pt idx="114">
                  <c:v>45110</c:v>
                </c:pt>
                <c:pt idx="115">
                  <c:v>45111</c:v>
                </c:pt>
                <c:pt idx="116">
                  <c:v>45112</c:v>
                </c:pt>
                <c:pt idx="117">
                  <c:v>45113</c:v>
                </c:pt>
                <c:pt idx="118">
                  <c:v>45114</c:v>
                </c:pt>
                <c:pt idx="119">
                  <c:v>45117</c:v>
                </c:pt>
                <c:pt idx="120">
                  <c:v>45118</c:v>
                </c:pt>
                <c:pt idx="121">
                  <c:v>45119</c:v>
                </c:pt>
                <c:pt idx="122">
                  <c:v>45120</c:v>
                </c:pt>
                <c:pt idx="123">
                  <c:v>45121</c:v>
                </c:pt>
                <c:pt idx="124">
                  <c:v>45124</c:v>
                </c:pt>
                <c:pt idx="125">
                  <c:v>45125</c:v>
                </c:pt>
                <c:pt idx="126">
                  <c:v>45127</c:v>
                </c:pt>
                <c:pt idx="127">
                  <c:v>45128</c:v>
                </c:pt>
                <c:pt idx="128">
                  <c:v>45131</c:v>
                </c:pt>
                <c:pt idx="129">
                  <c:v>45132</c:v>
                </c:pt>
                <c:pt idx="130">
                  <c:v>45133</c:v>
                </c:pt>
                <c:pt idx="131">
                  <c:v>45134</c:v>
                </c:pt>
                <c:pt idx="132">
                  <c:v>45135</c:v>
                </c:pt>
                <c:pt idx="133">
                  <c:v>45138</c:v>
                </c:pt>
                <c:pt idx="134">
                  <c:v>45139</c:v>
                </c:pt>
                <c:pt idx="135">
                  <c:v>45140</c:v>
                </c:pt>
                <c:pt idx="136">
                  <c:v>45141</c:v>
                </c:pt>
                <c:pt idx="137">
                  <c:v>45142</c:v>
                </c:pt>
                <c:pt idx="138">
                  <c:v>45145</c:v>
                </c:pt>
                <c:pt idx="139">
                  <c:v>45146</c:v>
                </c:pt>
                <c:pt idx="140">
                  <c:v>45147</c:v>
                </c:pt>
                <c:pt idx="141">
                  <c:v>45148</c:v>
                </c:pt>
                <c:pt idx="142">
                  <c:v>45149</c:v>
                </c:pt>
                <c:pt idx="143">
                  <c:v>45152</c:v>
                </c:pt>
                <c:pt idx="144">
                  <c:v>45153</c:v>
                </c:pt>
                <c:pt idx="145">
                  <c:v>45154</c:v>
                </c:pt>
                <c:pt idx="146">
                  <c:v>45156</c:v>
                </c:pt>
                <c:pt idx="147">
                  <c:v>45159</c:v>
                </c:pt>
                <c:pt idx="148">
                  <c:v>45160</c:v>
                </c:pt>
                <c:pt idx="149">
                  <c:v>45161</c:v>
                </c:pt>
                <c:pt idx="150">
                  <c:v>45162</c:v>
                </c:pt>
                <c:pt idx="151">
                  <c:v>45163</c:v>
                </c:pt>
                <c:pt idx="152">
                  <c:v>45166</c:v>
                </c:pt>
                <c:pt idx="153">
                  <c:v>45167</c:v>
                </c:pt>
                <c:pt idx="154">
                  <c:v>45168</c:v>
                </c:pt>
                <c:pt idx="155">
                  <c:v>45169</c:v>
                </c:pt>
                <c:pt idx="156">
                  <c:v>45170</c:v>
                </c:pt>
                <c:pt idx="157">
                  <c:v>45173</c:v>
                </c:pt>
                <c:pt idx="158">
                  <c:v>45174</c:v>
                </c:pt>
                <c:pt idx="159">
                  <c:v>45175</c:v>
                </c:pt>
                <c:pt idx="160">
                  <c:v>45176</c:v>
                </c:pt>
                <c:pt idx="161">
                  <c:v>45177</c:v>
                </c:pt>
                <c:pt idx="162">
                  <c:v>45180</c:v>
                </c:pt>
                <c:pt idx="163">
                  <c:v>45181</c:v>
                </c:pt>
                <c:pt idx="164">
                  <c:v>45182</c:v>
                </c:pt>
                <c:pt idx="165">
                  <c:v>45183</c:v>
                </c:pt>
                <c:pt idx="166">
                  <c:v>45184</c:v>
                </c:pt>
                <c:pt idx="167">
                  <c:v>45187</c:v>
                </c:pt>
                <c:pt idx="168">
                  <c:v>45188</c:v>
                </c:pt>
                <c:pt idx="169">
                  <c:v>45189</c:v>
                </c:pt>
                <c:pt idx="170">
                  <c:v>45190</c:v>
                </c:pt>
                <c:pt idx="171">
                  <c:v>45191</c:v>
                </c:pt>
                <c:pt idx="172">
                  <c:v>45194</c:v>
                </c:pt>
                <c:pt idx="173">
                  <c:v>45195</c:v>
                </c:pt>
                <c:pt idx="174">
                  <c:v>45196</c:v>
                </c:pt>
                <c:pt idx="175">
                  <c:v>45198</c:v>
                </c:pt>
                <c:pt idx="176">
                  <c:v>45201</c:v>
                </c:pt>
                <c:pt idx="177">
                  <c:v>45202</c:v>
                </c:pt>
                <c:pt idx="178">
                  <c:v>45203</c:v>
                </c:pt>
                <c:pt idx="179">
                  <c:v>45204</c:v>
                </c:pt>
                <c:pt idx="180">
                  <c:v>45205</c:v>
                </c:pt>
                <c:pt idx="181">
                  <c:v>45208</c:v>
                </c:pt>
                <c:pt idx="182">
                  <c:v>45209</c:v>
                </c:pt>
                <c:pt idx="183">
                  <c:v>45210</c:v>
                </c:pt>
                <c:pt idx="184">
                  <c:v>45211</c:v>
                </c:pt>
                <c:pt idx="185">
                  <c:v>45212</c:v>
                </c:pt>
                <c:pt idx="186">
                  <c:v>45215</c:v>
                </c:pt>
                <c:pt idx="187">
                  <c:v>45216</c:v>
                </c:pt>
                <c:pt idx="188">
                  <c:v>45217</c:v>
                </c:pt>
                <c:pt idx="189">
                  <c:v>45218</c:v>
                </c:pt>
                <c:pt idx="190">
                  <c:v>45219</c:v>
                </c:pt>
                <c:pt idx="191">
                  <c:v>45222</c:v>
                </c:pt>
                <c:pt idx="192">
                  <c:v>45223</c:v>
                </c:pt>
                <c:pt idx="193">
                  <c:v>45224</c:v>
                </c:pt>
                <c:pt idx="194">
                  <c:v>45225</c:v>
                </c:pt>
                <c:pt idx="195">
                  <c:v>45226</c:v>
                </c:pt>
                <c:pt idx="196">
                  <c:v>45229</c:v>
                </c:pt>
                <c:pt idx="197">
                  <c:v>45230</c:v>
                </c:pt>
                <c:pt idx="198">
                  <c:v>45231</c:v>
                </c:pt>
                <c:pt idx="199">
                  <c:v>45232</c:v>
                </c:pt>
                <c:pt idx="200">
                  <c:v>45233</c:v>
                </c:pt>
                <c:pt idx="201">
                  <c:v>45236</c:v>
                </c:pt>
                <c:pt idx="202">
                  <c:v>45237</c:v>
                </c:pt>
                <c:pt idx="203">
                  <c:v>45238</c:v>
                </c:pt>
                <c:pt idx="204">
                  <c:v>45239</c:v>
                </c:pt>
                <c:pt idx="205">
                  <c:v>45240</c:v>
                </c:pt>
                <c:pt idx="206">
                  <c:v>45243</c:v>
                </c:pt>
                <c:pt idx="207">
                  <c:v>45244</c:v>
                </c:pt>
                <c:pt idx="208">
                  <c:v>45245</c:v>
                </c:pt>
                <c:pt idx="209">
                  <c:v>45246</c:v>
                </c:pt>
                <c:pt idx="210">
                  <c:v>45247</c:v>
                </c:pt>
                <c:pt idx="211">
                  <c:v>45250</c:v>
                </c:pt>
                <c:pt idx="212">
                  <c:v>45251</c:v>
                </c:pt>
                <c:pt idx="213">
                  <c:v>45252</c:v>
                </c:pt>
                <c:pt idx="214">
                  <c:v>45253</c:v>
                </c:pt>
                <c:pt idx="215">
                  <c:v>45254</c:v>
                </c:pt>
                <c:pt idx="216">
                  <c:v>45257</c:v>
                </c:pt>
                <c:pt idx="217">
                  <c:v>45258</c:v>
                </c:pt>
                <c:pt idx="218">
                  <c:v>45259</c:v>
                </c:pt>
                <c:pt idx="219">
                  <c:v>45260</c:v>
                </c:pt>
                <c:pt idx="220">
                  <c:v>45261</c:v>
                </c:pt>
                <c:pt idx="221">
                  <c:v>45264</c:v>
                </c:pt>
                <c:pt idx="222">
                  <c:v>45265</c:v>
                </c:pt>
                <c:pt idx="223">
                  <c:v>45266</c:v>
                </c:pt>
                <c:pt idx="224">
                  <c:v>45267</c:v>
                </c:pt>
                <c:pt idx="225">
                  <c:v>45268</c:v>
                </c:pt>
                <c:pt idx="226">
                  <c:v>45271</c:v>
                </c:pt>
                <c:pt idx="227">
                  <c:v>45272</c:v>
                </c:pt>
                <c:pt idx="228">
                  <c:v>45273</c:v>
                </c:pt>
                <c:pt idx="229">
                  <c:v>45274</c:v>
                </c:pt>
                <c:pt idx="230">
                  <c:v>45275</c:v>
                </c:pt>
                <c:pt idx="231">
                  <c:v>45278</c:v>
                </c:pt>
                <c:pt idx="232">
                  <c:v>45279</c:v>
                </c:pt>
                <c:pt idx="233">
                  <c:v>45280</c:v>
                </c:pt>
                <c:pt idx="234">
                  <c:v>45281</c:v>
                </c:pt>
                <c:pt idx="235">
                  <c:v>45282</c:v>
                </c:pt>
                <c:pt idx="236">
                  <c:v>45287</c:v>
                </c:pt>
                <c:pt idx="237">
                  <c:v>45288</c:v>
                </c:pt>
                <c:pt idx="238">
                  <c:v>45289</c:v>
                </c:pt>
              </c:numCache>
            </c:numRef>
          </c:cat>
          <c:val>
            <c:numRef>
              <c:f>EOD!$B$1025:$B$1263</c:f>
              <c:numCache>
                <c:formatCode>h:mm</c:formatCode>
                <c:ptCount val="239"/>
                <c:pt idx="0">
                  <c:v>7.5694444444444439E-2</c:v>
                </c:pt>
                <c:pt idx="1">
                  <c:v>7.2916666666666671E-2</c:v>
                </c:pt>
                <c:pt idx="2">
                  <c:v>7.4999999999999997E-2</c:v>
                </c:pt>
                <c:pt idx="3">
                  <c:v>8.2638888888888887E-2</c:v>
                </c:pt>
                <c:pt idx="4">
                  <c:v>8.7499999999999994E-2</c:v>
                </c:pt>
                <c:pt idx="5">
                  <c:v>8.4722222222222227E-2</c:v>
                </c:pt>
                <c:pt idx="6">
                  <c:v>9.4444444444444442E-2</c:v>
                </c:pt>
                <c:pt idx="7">
                  <c:v>7.2222222222222215E-2</c:v>
                </c:pt>
                <c:pt idx="8">
                  <c:v>8.0555555555555561E-2</c:v>
                </c:pt>
                <c:pt idx="9">
                  <c:v>0.2013888888888889</c:v>
                </c:pt>
                <c:pt idx="10">
                  <c:v>0.12361111111111112</c:v>
                </c:pt>
                <c:pt idx="11">
                  <c:v>9.0277777777777776E-2</c:v>
                </c:pt>
                <c:pt idx="12">
                  <c:v>8.7499999999999994E-2</c:v>
                </c:pt>
                <c:pt idx="13">
                  <c:v>8.4027777777777785E-2</c:v>
                </c:pt>
                <c:pt idx="14">
                  <c:v>9.583333333333334E-2</c:v>
                </c:pt>
                <c:pt idx="15">
                  <c:v>8.7499999999999994E-2</c:v>
                </c:pt>
                <c:pt idx="16">
                  <c:v>9.0972222222222218E-2</c:v>
                </c:pt>
                <c:pt idx="17">
                  <c:v>7.6388888888888895E-2</c:v>
                </c:pt>
                <c:pt idx="18">
                  <c:v>0.10486111111111111</c:v>
                </c:pt>
                <c:pt idx="19">
                  <c:v>8.1944444444444445E-2</c:v>
                </c:pt>
                <c:pt idx="20">
                  <c:v>0.30555555555555558</c:v>
                </c:pt>
                <c:pt idx="21">
                  <c:v>9.0277777777777776E-2</c:v>
                </c:pt>
                <c:pt idx="22">
                  <c:v>0.10347222222222222</c:v>
                </c:pt>
                <c:pt idx="23">
                  <c:v>0.11388888888888889</c:v>
                </c:pt>
                <c:pt idx="24">
                  <c:v>9.8611111111111108E-2</c:v>
                </c:pt>
                <c:pt idx="25">
                  <c:v>7.8472222222222221E-2</c:v>
                </c:pt>
                <c:pt idx="26">
                  <c:v>7.7777777777777779E-2</c:v>
                </c:pt>
                <c:pt idx="27">
                  <c:v>8.9583333333333334E-2</c:v>
                </c:pt>
                <c:pt idx="28">
                  <c:v>9.375E-2</c:v>
                </c:pt>
                <c:pt idx="29">
                  <c:v>0.22430555555555556</c:v>
                </c:pt>
                <c:pt idx="30">
                  <c:v>0.13541666666666666</c:v>
                </c:pt>
                <c:pt idx="31">
                  <c:v>0.12291666666666666</c:v>
                </c:pt>
                <c:pt idx="32">
                  <c:v>7.9166666666666663E-2</c:v>
                </c:pt>
                <c:pt idx="33">
                  <c:v>8.2638888888888887E-2</c:v>
                </c:pt>
                <c:pt idx="34">
                  <c:v>7.9861111111111105E-2</c:v>
                </c:pt>
                <c:pt idx="35">
                  <c:v>7.6388888888888895E-2</c:v>
                </c:pt>
                <c:pt idx="36">
                  <c:v>5.6250000000000001E-2</c:v>
                </c:pt>
                <c:pt idx="37">
                  <c:v>5.2777777777777778E-2</c:v>
                </c:pt>
                <c:pt idx="38">
                  <c:v>5.9027777777777776E-2</c:v>
                </c:pt>
                <c:pt idx="39">
                  <c:v>7.3611111111111113E-2</c:v>
                </c:pt>
                <c:pt idx="40">
                  <c:v>0.23125000000000001</c:v>
                </c:pt>
                <c:pt idx="41">
                  <c:v>5.7638888888888892E-2</c:v>
                </c:pt>
                <c:pt idx="42">
                  <c:v>7.9861111111111105E-2</c:v>
                </c:pt>
                <c:pt idx="43">
                  <c:v>0.10069444444444445</c:v>
                </c:pt>
                <c:pt idx="44">
                  <c:v>7.1527777777777773E-2</c:v>
                </c:pt>
                <c:pt idx="45">
                  <c:v>6.6666666666666666E-2</c:v>
                </c:pt>
                <c:pt idx="46">
                  <c:v>6.25E-2</c:v>
                </c:pt>
                <c:pt idx="47">
                  <c:v>9.2361111111111116E-2</c:v>
                </c:pt>
                <c:pt idx="48">
                  <c:v>6.805555555555555E-2</c:v>
                </c:pt>
                <c:pt idx="49">
                  <c:v>0.13055555555555556</c:v>
                </c:pt>
                <c:pt idx="50">
                  <c:v>6.3194444444444442E-2</c:v>
                </c:pt>
                <c:pt idx="51">
                  <c:v>7.7777777777777779E-2</c:v>
                </c:pt>
                <c:pt idx="52">
                  <c:v>7.3611111111111113E-2</c:v>
                </c:pt>
                <c:pt idx="53">
                  <c:v>6.5972222222222224E-2</c:v>
                </c:pt>
                <c:pt idx="54">
                  <c:v>6.805555555555555E-2</c:v>
                </c:pt>
                <c:pt idx="55">
                  <c:v>6.1111111111111109E-2</c:v>
                </c:pt>
                <c:pt idx="56">
                  <c:v>6.8750000000000006E-2</c:v>
                </c:pt>
                <c:pt idx="57">
                  <c:v>7.9861111111111105E-2</c:v>
                </c:pt>
                <c:pt idx="58">
                  <c:v>8.0555555555555561E-2</c:v>
                </c:pt>
                <c:pt idx="59">
                  <c:v>7.9861111111111105E-2</c:v>
                </c:pt>
                <c:pt idx="60">
                  <c:v>8.4027777777777785E-2</c:v>
                </c:pt>
                <c:pt idx="61">
                  <c:v>0.23472222222222222</c:v>
                </c:pt>
                <c:pt idx="62">
                  <c:v>7.5694444444444439E-2</c:v>
                </c:pt>
                <c:pt idx="63">
                  <c:v>7.7083333333333337E-2</c:v>
                </c:pt>
                <c:pt idx="64">
                  <c:v>6.0416666666666667E-2</c:v>
                </c:pt>
                <c:pt idx="65">
                  <c:v>7.1527777777777773E-2</c:v>
                </c:pt>
                <c:pt idx="66">
                  <c:v>8.1250000000000003E-2</c:v>
                </c:pt>
                <c:pt idx="67">
                  <c:v>6.5277777777777782E-2</c:v>
                </c:pt>
                <c:pt idx="68">
                  <c:v>6.3888888888888884E-2</c:v>
                </c:pt>
                <c:pt idx="69">
                  <c:v>5.486111111111111E-2</c:v>
                </c:pt>
                <c:pt idx="70">
                  <c:v>5.8333333333333334E-2</c:v>
                </c:pt>
                <c:pt idx="71">
                  <c:v>7.5694444444444439E-2</c:v>
                </c:pt>
                <c:pt idx="72">
                  <c:v>8.0555555555555561E-2</c:v>
                </c:pt>
                <c:pt idx="73">
                  <c:v>7.3611111111111113E-2</c:v>
                </c:pt>
                <c:pt idx="74">
                  <c:v>8.1944444444444445E-2</c:v>
                </c:pt>
                <c:pt idx="75">
                  <c:v>0.24444444444444444</c:v>
                </c:pt>
                <c:pt idx="76">
                  <c:v>7.6388888888888895E-2</c:v>
                </c:pt>
                <c:pt idx="77">
                  <c:v>5.9722222222222225E-2</c:v>
                </c:pt>
                <c:pt idx="78">
                  <c:v>7.6388888888888895E-2</c:v>
                </c:pt>
                <c:pt idx="79">
                  <c:v>6.3194444444444442E-2</c:v>
                </c:pt>
                <c:pt idx="80">
                  <c:v>6.458333333333334E-2</c:v>
                </c:pt>
                <c:pt idx="81">
                  <c:v>9.930555555555555E-2</c:v>
                </c:pt>
                <c:pt idx="82">
                  <c:v>6.5972222222222224E-2</c:v>
                </c:pt>
                <c:pt idx="83">
                  <c:v>7.9861111111111105E-2</c:v>
                </c:pt>
                <c:pt idx="84">
                  <c:v>8.4027777777777771E-2</c:v>
                </c:pt>
                <c:pt idx="85">
                  <c:v>6.8749999999999992E-2</c:v>
                </c:pt>
                <c:pt idx="86">
                  <c:v>6.1111111111111116E-2</c:v>
                </c:pt>
                <c:pt idx="87">
                  <c:v>6.3888888888888884E-2</c:v>
                </c:pt>
                <c:pt idx="88">
                  <c:v>8.7500000000000008E-2</c:v>
                </c:pt>
                <c:pt idx="89">
                  <c:v>7.2916666666666671E-2</c:v>
                </c:pt>
                <c:pt idx="90">
                  <c:v>5.7638888888888885E-2</c:v>
                </c:pt>
                <c:pt idx="91">
                  <c:v>9.5833333333333326E-2</c:v>
                </c:pt>
                <c:pt idx="92">
                  <c:v>6.0416666666666667E-2</c:v>
                </c:pt>
                <c:pt idx="93">
                  <c:v>6.7361111111111108E-2</c:v>
                </c:pt>
                <c:pt idx="94">
                  <c:v>9.0277777777777776E-2</c:v>
                </c:pt>
                <c:pt idx="95">
                  <c:v>6.8749999999999992E-2</c:v>
                </c:pt>
                <c:pt idx="96">
                  <c:v>0.28125</c:v>
                </c:pt>
                <c:pt idx="97">
                  <c:v>9.4444444444444442E-2</c:v>
                </c:pt>
                <c:pt idx="98">
                  <c:v>7.013888888888889E-2</c:v>
                </c:pt>
                <c:pt idx="99">
                  <c:v>7.3611111111111113E-2</c:v>
                </c:pt>
                <c:pt idx="100">
                  <c:v>6.805555555555555E-2</c:v>
                </c:pt>
                <c:pt idx="101">
                  <c:v>6.9444444444444434E-2</c:v>
                </c:pt>
                <c:pt idx="102">
                  <c:v>7.6388888888888895E-2</c:v>
                </c:pt>
                <c:pt idx="103">
                  <c:v>5.9722222222222225E-2</c:v>
                </c:pt>
                <c:pt idx="104">
                  <c:v>6.1111111111111116E-2</c:v>
                </c:pt>
                <c:pt idx="105">
                  <c:v>6.8749999999999992E-2</c:v>
                </c:pt>
                <c:pt idx="106">
                  <c:v>0.15625</c:v>
                </c:pt>
                <c:pt idx="107">
                  <c:v>0.10208333333333335</c:v>
                </c:pt>
                <c:pt idx="108">
                  <c:v>9.0972222222222218E-2</c:v>
                </c:pt>
                <c:pt idx="109">
                  <c:v>8.8888888888888892E-2</c:v>
                </c:pt>
                <c:pt idx="110">
                  <c:v>8.2638888888888887E-2</c:v>
                </c:pt>
                <c:pt idx="111">
                  <c:v>9.930555555555555E-2</c:v>
                </c:pt>
                <c:pt idx="112">
                  <c:v>7.7083333333333337E-2</c:v>
                </c:pt>
                <c:pt idx="113">
                  <c:v>0.30763888888888891</c:v>
                </c:pt>
                <c:pt idx="114">
                  <c:v>0.3034722222222222</c:v>
                </c:pt>
                <c:pt idx="115">
                  <c:v>7.1527777777777773E-2</c:v>
                </c:pt>
                <c:pt idx="116">
                  <c:v>7.6388888888888895E-2</c:v>
                </c:pt>
                <c:pt idx="117">
                  <c:v>7.1527777777777773E-2</c:v>
                </c:pt>
                <c:pt idx="118">
                  <c:v>7.8472222222222221E-2</c:v>
                </c:pt>
                <c:pt idx="119">
                  <c:v>7.9166666666666663E-2</c:v>
                </c:pt>
                <c:pt idx="120">
                  <c:v>7.3611111111111113E-2</c:v>
                </c:pt>
                <c:pt idx="121">
                  <c:v>7.3611111111111113E-2</c:v>
                </c:pt>
                <c:pt idx="122">
                  <c:v>5.347222222222222E-2</c:v>
                </c:pt>
                <c:pt idx="123">
                  <c:v>6.7361111111111108E-2</c:v>
                </c:pt>
                <c:pt idx="124">
                  <c:v>6.5277777777777782E-2</c:v>
                </c:pt>
                <c:pt idx="125">
                  <c:v>7.7083333333333337E-2</c:v>
                </c:pt>
                <c:pt idx="126">
                  <c:v>7.013888888888889E-2</c:v>
                </c:pt>
                <c:pt idx="127">
                  <c:v>7.4999999999999997E-2</c:v>
                </c:pt>
                <c:pt idx="128">
                  <c:v>8.1250000000000003E-2</c:v>
                </c:pt>
                <c:pt idx="129">
                  <c:v>9.8611111111111108E-2</c:v>
                </c:pt>
                <c:pt idx="130">
                  <c:v>7.2916666666666671E-2</c:v>
                </c:pt>
                <c:pt idx="131">
                  <c:v>8.2638888888888887E-2</c:v>
                </c:pt>
                <c:pt idx="132">
                  <c:v>6.5277777777777782E-2</c:v>
                </c:pt>
                <c:pt idx="133">
                  <c:v>0.2388888888888889</c:v>
                </c:pt>
                <c:pt idx="134">
                  <c:v>6.9444444444444434E-2</c:v>
                </c:pt>
                <c:pt idx="135">
                  <c:v>7.4999999999999997E-2</c:v>
                </c:pt>
                <c:pt idx="136">
                  <c:v>7.7777777777777779E-2</c:v>
                </c:pt>
                <c:pt idx="137">
                  <c:v>8.5416666666666655E-2</c:v>
                </c:pt>
                <c:pt idx="138">
                  <c:v>0.11388888888888889</c:v>
                </c:pt>
                <c:pt idx="139">
                  <c:v>8.4722222222222213E-2</c:v>
                </c:pt>
                <c:pt idx="140">
                  <c:v>7.0833333333333331E-2</c:v>
                </c:pt>
                <c:pt idx="141">
                  <c:v>7.1527777777777787E-2</c:v>
                </c:pt>
                <c:pt idx="142">
                  <c:v>7.6388888888888895E-2</c:v>
                </c:pt>
                <c:pt idx="143">
                  <c:v>8.2638888888888887E-2</c:v>
                </c:pt>
                <c:pt idx="144">
                  <c:v>6.9444444444444434E-2</c:v>
                </c:pt>
                <c:pt idx="145">
                  <c:v>7.7083333333333337E-2</c:v>
                </c:pt>
                <c:pt idx="146">
                  <c:v>9.5833333333333326E-2</c:v>
                </c:pt>
                <c:pt idx="147">
                  <c:v>7.9861111111111105E-2</c:v>
                </c:pt>
                <c:pt idx="148">
                  <c:v>7.7083333333333337E-2</c:v>
                </c:pt>
                <c:pt idx="149">
                  <c:v>8.1250000000000003E-2</c:v>
                </c:pt>
                <c:pt idx="150">
                  <c:v>8.2638888888888887E-2</c:v>
                </c:pt>
                <c:pt idx="151">
                  <c:v>7.7083333333333337E-2</c:v>
                </c:pt>
                <c:pt idx="152">
                  <c:v>8.5416666666666655E-2</c:v>
                </c:pt>
                <c:pt idx="153">
                  <c:v>6.805555555555555E-2</c:v>
                </c:pt>
                <c:pt idx="154">
                  <c:v>9.0972222222222218E-2</c:v>
                </c:pt>
                <c:pt idx="155">
                  <c:v>0.24444444444444446</c:v>
                </c:pt>
                <c:pt idx="156">
                  <c:v>0.13333333333333333</c:v>
                </c:pt>
                <c:pt idx="157">
                  <c:v>9.7916666666666666E-2</c:v>
                </c:pt>
                <c:pt idx="158">
                  <c:v>6.25E-2</c:v>
                </c:pt>
                <c:pt idx="159">
                  <c:v>7.7777777777777779E-2</c:v>
                </c:pt>
                <c:pt idx="160">
                  <c:v>6.6666666666666666E-2</c:v>
                </c:pt>
                <c:pt idx="161">
                  <c:v>6.5972222222222224E-2</c:v>
                </c:pt>
                <c:pt idx="162">
                  <c:v>0.10972222222222222</c:v>
                </c:pt>
                <c:pt idx="163">
                  <c:v>0.13541666666666666</c:v>
                </c:pt>
                <c:pt idx="164">
                  <c:v>6.805555555555555E-2</c:v>
                </c:pt>
                <c:pt idx="165">
                  <c:v>0.11527777777777778</c:v>
                </c:pt>
                <c:pt idx="166">
                  <c:v>9.4444444444444442E-2</c:v>
                </c:pt>
                <c:pt idx="167">
                  <c:v>9.0972222222222218E-2</c:v>
                </c:pt>
                <c:pt idx="168">
                  <c:v>6.5277777777777782E-2</c:v>
                </c:pt>
                <c:pt idx="169">
                  <c:v>8.9583333333333334E-2</c:v>
                </c:pt>
                <c:pt idx="170">
                  <c:v>7.0833333333333331E-2</c:v>
                </c:pt>
                <c:pt idx="171">
                  <c:v>8.0555555555555561E-2</c:v>
                </c:pt>
                <c:pt idx="172">
                  <c:v>7.2916666666666671E-2</c:v>
                </c:pt>
                <c:pt idx="173">
                  <c:v>8.3333333333333329E-2</c:v>
                </c:pt>
                <c:pt idx="174">
                  <c:v>7.7777777777777779E-2</c:v>
                </c:pt>
                <c:pt idx="175">
                  <c:v>0.38958333333333334</c:v>
                </c:pt>
                <c:pt idx="176">
                  <c:v>8.9583333333333334E-2</c:v>
                </c:pt>
                <c:pt idx="177">
                  <c:v>7.7083333333333337E-2</c:v>
                </c:pt>
                <c:pt idx="178">
                  <c:v>0.10347222222222222</c:v>
                </c:pt>
                <c:pt idx="179">
                  <c:v>6.458333333333334E-2</c:v>
                </c:pt>
                <c:pt idx="180">
                  <c:v>9.166666666666666E-2</c:v>
                </c:pt>
                <c:pt idx="181">
                  <c:v>8.7499999999999994E-2</c:v>
                </c:pt>
                <c:pt idx="182">
                  <c:v>5.9722222222222225E-2</c:v>
                </c:pt>
                <c:pt idx="183">
                  <c:v>6.5972222222222224E-2</c:v>
                </c:pt>
                <c:pt idx="184">
                  <c:v>9.0972222222222218E-2</c:v>
                </c:pt>
                <c:pt idx="185">
                  <c:v>6.6666666666666666E-2</c:v>
                </c:pt>
                <c:pt idx="186">
                  <c:v>8.5416666666666669E-2</c:v>
                </c:pt>
                <c:pt idx="187">
                  <c:v>5.8333333333333334E-2</c:v>
                </c:pt>
                <c:pt idx="188">
                  <c:v>6.7361111111111108E-2</c:v>
                </c:pt>
                <c:pt idx="189">
                  <c:v>6.1111111111111109E-2</c:v>
                </c:pt>
                <c:pt idx="190">
                  <c:v>5.7638888888888892E-2</c:v>
                </c:pt>
                <c:pt idx="191">
                  <c:v>8.3333333333333329E-2</c:v>
                </c:pt>
                <c:pt idx="192">
                  <c:v>6.3194444444444442E-2</c:v>
                </c:pt>
                <c:pt idx="193">
                  <c:v>7.4305555555555555E-2</c:v>
                </c:pt>
                <c:pt idx="194">
                  <c:v>7.1527777777777773E-2</c:v>
                </c:pt>
                <c:pt idx="195">
                  <c:v>8.1944444444444445E-2</c:v>
                </c:pt>
                <c:pt idx="196">
                  <c:v>7.4999999999999997E-2</c:v>
                </c:pt>
                <c:pt idx="197">
                  <c:v>0.23402777777777778</c:v>
                </c:pt>
                <c:pt idx="198">
                  <c:v>6.458333333333334E-2</c:v>
                </c:pt>
                <c:pt idx="199">
                  <c:v>7.0833333333333331E-2</c:v>
                </c:pt>
                <c:pt idx="200">
                  <c:v>0.10416666666666667</c:v>
                </c:pt>
                <c:pt idx="201">
                  <c:v>7.6388888888888895E-2</c:v>
                </c:pt>
                <c:pt idx="202">
                  <c:v>6.9444444444444448E-2</c:v>
                </c:pt>
                <c:pt idx="203">
                  <c:v>6.7361111111111108E-2</c:v>
                </c:pt>
                <c:pt idx="204">
                  <c:v>6.9444444444444448E-2</c:v>
                </c:pt>
                <c:pt idx="205">
                  <c:v>9.0277777777777776E-2</c:v>
                </c:pt>
                <c:pt idx="206">
                  <c:v>6.8750000000000006E-2</c:v>
                </c:pt>
                <c:pt idx="207">
                  <c:v>7.0833333333333331E-2</c:v>
                </c:pt>
                <c:pt idx="208">
                  <c:v>5.9027777777777776E-2</c:v>
                </c:pt>
                <c:pt idx="209">
                  <c:v>6.805555555555555E-2</c:v>
                </c:pt>
                <c:pt idx="210">
                  <c:v>7.2222222222222215E-2</c:v>
                </c:pt>
                <c:pt idx="211">
                  <c:v>6.3194444444444442E-2</c:v>
                </c:pt>
                <c:pt idx="212">
                  <c:v>7.0833333333333331E-2</c:v>
                </c:pt>
                <c:pt idx="213">
                  <c:v>6.3194444444444442E-2</c:v>
                </c:pt>
                <c:pt idx="214">
                  <c:v>7.3611111111111113E-2</c:v>
                </c:pt>
                <c:pt idx="215">
                  <c:v>8.2638888888888887E-2</c:v>
                </c:pt>
                <c:pt idx="216">
                  <c:v>9.930555555555555E-2</c:v>
                </c:pt>
                <c:pt idx="217">
                  <c:v>7.0833333333333331E-2</c:v>
                </c:pt>
                <c:pt idx="218">
                  <c:v>6.8750000000000006E-2</c:v>
                </c:pt>
                <c:pt idx="219">
                  <c:v>0.2590277777777778</c:v>
                </c:pt>
                <c:pt idx="220">
                  <c:v>7.2222222222222215E-2</c:v>
                </c:pt>
                <c:pt idx="221">
                  <c:v>7.7083333333333337E-2</c:v>
                </c:pt>
                <c:pt idx="222">
                  <c:v>6.6666666666666666E-2</c:v>
                </c:pt>
                <c:pt idx="223">
                  <c:v>6.805555555555555E-2</c:v>
                </c:pt>
                <c:pt idx="224">
                  <c:v>6.1805555555555558E-2</c:v>
                </c:pt>
                <c:pt idx="225">
                  <c:v>7.5694444444444439E-2</c:v>
                </c:pt>
                <c:pt idx="226">
                  <c:v>6.7361111111111108E-2</c:v>
                </c:pt>
                <c:pt idx="227">
                  <c:v>6.1111111111111109E-2</c:v>
                </c:pt>
                <c:pt idx="228">
                  <c:v>6.458333333333334E-2</c:v>
                </c:pt>
                <c:pt idx="229">
                  <c:v>6.9444444444444448E-2</c:v>
                </c:pt>
                <c:pt idx="230">
                  <c:v>6.8750000000000006E-2</c:v>
                </c:pt>
                <c:pt idx="231">
                  <c:v>6.3888888888888884E-2</c:v>
                </c:pt>
                <c:pt idx="232">
                  <c:v>5.6250000000000001E-2</c:v>
                </c:pt>
                <c:pt idx="233">
                  <c:v>7.6388888888888895E-2</c:v>
                </c:pt>
                <c:pt idx="234">
                  <c:v>5.2777777777777778E-2</c:v>
                </c:pt>
                <c:pt idx="235">
                  <c:v>0.12152777777777778</c:v>
                </c:pt>
                <c:pt idx="236">
                  <c:v>9.166666666666666E-2</c:v>
                </c:pt>
                <c:pt idx="237">
                  <c:v>6.458333333333334E-2</c:v>
                </c:pt>
                <c:pt idx="238">
                  <c:v>0.43680555555555556</c:v>
                </c:pt>
              </c:numCache>
            </c:numRef>
          </c:val>
          <c:extLst>
            <c:ext xmlns:c16="http://schemas.microsoft.com/office/drawing/2014/chart" uri="{C3380CC4-5D6E-409C-BE32-E72D297353CC}">
              <c16:uniqueId val="{000000AB-6B69-4AEE-89D2-6D14C6D0D64F}"/>
            </c:ext>
          </c:extLst>
        </c:ser>
        <c:dLbls>
          <c:showLegendKey val="0"/>
          <c:showVal val="0"/>
          <c:showCatName val="0"/>
          <c:showSerName val="0"/>
          <c:showPercent val="0"/>
          <c:showBubbleSize val="0"/>
        </c:dLbls>
        <c:gapWidth val="219"/>
        <c:overlap val="80"/>
        <c:axId val="110319104"/>
        <c:axId val="110320640"/>
      </c:barChart>
      <c:catAx>
        <c:axId val="110319104"/>
        <c:scaling>
          <c:orientation val="minMax"/>
        </c:scaling>
        <c:delete val="0"/>
        <c:axPos val="b"/>
        <c:numFmt formatCode="[$-409]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id-ID"/>
          </a:p>
        </c:txPr>
        <c:crossAx val="110320640"/>
        <c:crosses val="autoZero"/>
        <c:auto val="0"/>
        <c:lblAlgn val="ctr"/>
        <c:lblOffset val="100"/>
        <c:noMultiLvlLbl val="0"/>
      </c:catAx>
      <c:valAx>
        <c:axId val="110320640"/>
        <c:scaling>
          <c:orientation val="minMax"/>
          <c:max val="0.5"/>
        </c:scaling>
        <c:delete val="0"/>
        <c:axPos val="l"/>
        <c:majorGridlines>
          <c:spPr>
            <a:ln w="9525" cap="flat" cmpd="sng" algn="ctr">
              <a:solidFill>
                <a:schemeClr val="tx1">
                  <a:lumMod val="15000"/>
                  <a:lumOff val="85000"/>
                </a:schemeClr>
              </a:solidFill>
              <a:round/>
            </a:ln>
            <a:effectLst/>
          </c:spPr>
        </c:majorGridlines>
        <c:numFmt formatCode="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0319104"/>
        <c:crosses val="autoZero"/>
        <c:crossBetween val="between"/>
        <c:majorUnit val="4.166700000000001E-2"/>
      </c:valAx>
      <c:spPr>
        <a:gradFill>
          <a:gsLst>
            <a:gs pos="0">
              <a:schemeClr val="bg1">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showDLblsOverMax val="0"/>
  </c:chart>
  <c:spPr>
    <a:solidFill>
      <a:schemeClr val="bg1"/>
    </a:solidFill>
    <a:ln>
      <a:noFill/>
    </a:ln>
    <a:effectLst/>
  </c:spPr>
  <c:txPr>
    <a:bodyPr/>
    <a:lstStyle/>
    <a:p>
      <a:pPr>
        <a:defRPr/>
      </a:pPr>
      <a:endParaRPr lang="id-ID"/>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FCUBS Growth For Last 5 Months</a:t>
            </a:r>
          </a:p>
        </c:rich>
      </c:tx>
      <c:overlay val="0"/>
    </c:title>
    <c:autoTitleDeleted val="0"/>
    <c:plotArea>
      <c:layout/>
      <c:barChart>
        <c:barDir val="col"/>
        <c:grouping val="clustered"/>
        <c:varyColors val="0"/>
        <c:ser>
          <c:idx val="0"/>
          <c:order val="0"/>
          <c:invertIfNegative val="0"/>
          <c:cat>
            <c:numRef>
              <c:f>'FCUBS Growth'!$B$1:$B$147</c:f>
              <c:numCache>
                <c:formatCode>d\-mmm\-yy</c:formatCode>
                <c:ptCount val="147"/>
                <c:pt idx="0">
                  <c:v>43437</c:v>
                </c:pt>
                <c:pt idx="1">
                  <c:v>43438</c:v>
                </c:pt>
                <c:pt idx="2">
                  <c:v>43439</c:v>
                </c:pt>
                <c:pt idx="3">
                  <c:v>43440</c:v>
                </c:pt>
                <c:pt idx="4">
                  <c:v>43441</c:v>
                </c:pt>
                <c:pt idx="5">
                  <c:v>43442</c:v>
                </c:pt>
                <c:pt idx="6">
                  <c:v>43443</c:v>
                </c:pt>
                <c:pt idx="7">
                  <c:v>43444</c:v>
                </c:pt>
                <c:pt idx="8">
                  <c:v>43445</c:v>
                </c:pt>
                <c:pt idx="9">
                  <c:v>43446</c:v>
                </c:pt>
                <c:pt idx="10">
                  <c:v>43447</c:v>
                </c:pt>
                <c:pt idx="11">
                  <c:v>43448</c:v>
                </c:pt>
                <c:pt idx="12">
                  <c:v>43449</c:v>
                </c:pt>
                <c:pt idx="13">
                  <c:v>43450</c:v>
                </c:pt>
                <c:pt idx="14">
                  <c:v>43451</c:v>
                </c:pt>
                <c:pt idx="15">
                  <c:v>43452</c:v>
                </c:pt>
                <c:pt idx="16">
                  <c:v>43453</c:v>
                </c:pt>
                <c:pt idx="17">
                  <c:v>43454</c:v>
                </c:pt>
                <c:pt idx="18">
                  <c:v>43455</c:v>
                </c:pt>
                <c:pt idx="19">
                  <c:v>43456</c:v>
                </c:pt>
                <c:pt idx="20">
                  <c:v>43457</c:v>
                </c:pt>
                <c:pt idx="21">
                  <c:v>43458</c:v>
                </c:pt>
                <c:pt idx="22">
                  <c:v>43461</c:v>
                </c:pt>
                <c:pt idx="23">
                  <c:v>43462</c:v>
                </c:pt>
                <c:pt idx="24">
                  <c:v>43463</c:v>
                </c:pt>
                <c:pt idx="25">
                  <c:v>43464</c:v>
                </c:pt>
                <c:pt idx="26">
                  <c:v>43465</c:v>
                </c:pt>
                <c:pt idx="27">
                  <c:v>43466</c:v>
                </c:pt>
                <c:pt idx="28">
                  <c:v>43467</c:v>
                </c:pt>
                <c:pt idx="29">
                  <c:v>43468</c:v>
                </c:pt>
                <c:pt idx="30">
                  <c:v>43469</c:v>
                </c:pt>
                <c:pt idx="31">
                  <c:v>43470</c:v>
                </c:pt>
                <c:pt idx="32">
                  <c:v>43471</c:v>
                </c:pt>
                <c:pt idx="33">
                  <c:v>43472</c:v>
                </c:pt>
                <c:pt idx="34">
                  <c:v>43473</c:v>
                </c:pt>
                <c:pt idx="35">
                  <c:v>43474</c:v>
                </c:pt>
                <c:pt idx="36">
                  <c:v>43475</c:v>
                </c:pt>
                <c:pt idx="37">
                  <c:v>43476</c:v>
                </c:pt>
                <c:pt idx="38">
                  <c:v>43477</c:v>
                </c:pt>
                <c:pt idx="39">
                  <c:v>43478</c:v>
                </c:pt>
                <c:pt idx="40">
                  <c:v>43479</c:v>
                </c:pt>
                <c:pt idx="41">
                  <c:v>43480</c:v>
                </c:pt>
                <c:pt idx="42">
                  <c:v>43481</c:v>
                </c:pt>
                <c:pt idx="43">
                  <c:v>43482</c:v>
                </c:pt>
                <c:pt idx="44">
                  <c:v>43483</c:v>
                </c:pt>
                <c:pt idx="45">
                  <c:v>43484</c:v>
                </c:pt>
                <c:pt idx="46">
                  <c:v>43485</c:v>
                </c:pt>
                <c:pt idx="47">
                  <c:v>43486</c:v>
                </c:pt>
                <c:pt idx="48">
                  <c:v>43487</c:v>
                </c:pt>
                <c:pt idx="49">
                  <c:v>43488</c:v>
                </c:pt>
                <c:pt idx="50">
                  <c:v>43489</c:v>
                </c:pt>
                <c:pt idx="51">
                  <c:v>43490</c:v>
                </c:pt>
                <c:pt idx="52">
                  <c:v>43491</c:v>
                </c:pt>
                <c:pt idx="53">
                  <c:v>43492</c:v>
                </c:pt>
                <c:pt idx="54">
                  <c:v>43493</c:v>
                </c:pt>
                <c:pt idx="55">
                  <c:v>43494</c:v>
                </c:pt>
                <c:pt idx="56">
                  <c:v>43495</c:v>
                </c:pt>
                <c:pt idx="57">
                  <c:v>43496</c:v>
                </c:pt>
                <c:pt idx="58">
                  <c:v>43497</c:v>
                </c:pt>
                <c:pt idx="59">
                  <c:v>43498</c:v>
                </c:pt>
                <c:pt idx="60">
                  <c:v>43499</c:v>
                </c:pt>
                <c:pt idx="61">
                  <c:v>43500</c:v>
                </c:pt>
                <c:pt idx="62">
                  <c:v>43501</c:v>
                </c:pt>
                <c:pt idx="63">
                  <c:v>43502</c:v>
                </c:pt>
                <c:pt idx="64">
                  <c:v>43503</c:v>
                </c:pt>
                <c:pt idx="65">
                  <c:v>43504</c:v>
                </c:pt>
                <c:pt idx="66">
                  <c:v>43505</c:v>
                </c:pt>
                <c:pt idx="67">
                  <c:v>43506</c:v>
                </c:pt>
                <c:pt idx="68">
                  <c:v>43507</c:v>
                </c:pt>
                <c:pt idx="69">
                  <c:v>43508</c:v>
                </c:pt>
                <c:pt idx="70">
                  <c:v>43509</c:v>
                </c:pt>
                <c:pt idx="71">
                  <c:v>43510</c:v>
                </c:pt>
                <c:pt idx="72">
                  <c:v>43511</c:v>
                </c:pt>
                <c:pt idx="73">
                  <c:v>43512</c:v>
                </c:pt>
                <c:pt idx="74">
                  <c:v>43513</c:v>
                </c:pt>
                <c:pt idx="75">
                  <c:v>43514</c:v>
                </c:pt>
                <c:pt idx="76">
                  <c:v>43515</c:v>
                </c:pt>
                <c:pt idx="77">
                  <c:v>43516</c:v>
                </c:pt>
                <c:pt idx="78">
                  <c:v>43517</c:v>
                </c:pt>
                <c:pt idx="79">
                  <c:v>43518</c:v>
                </c:pt>
                <c:pt idx="80">
                  <c:v>43519</c:v>
                </c:pt>
                <c:pt idx="81">
                  <c:v>43520</c:v>
                </c:pt>
                <c:pt idx="82">
                  <c:v>43521</c:v>
                </c:pt>
                <c:pt idx="83">
                  <c:v>43522</c:v>
                </c:pt>
                <c:pt idx="84">
                  <c:v>43523</c:v>
                </c:pt>
                <c:pt idx="85">
                  <c:v>43524</c:v>
                </c:pt>
                <c:pt idx="86">
                  <c:v>43525</c:v>
                </c:pt>
                <c:pt idx="87">
                  <c:v>43526</c:v>
                </c:pt>
                <c:pt idx="88">
                  <c:v>43527</c:v>
                </c:pt>
                <c:pt idx="89">
                  <c:v>43528</c:v>
                </c:pt>
                <c:pt idx="90">
                  <c:v>43529</c:v>
                </c:pt>
                <c:pt idx="91">
                  <c:v>43530</c:v>
                </c:pt>
                <c:pt idx="92">
                  <c:v>43531</c:v>
                </c:pt>
                <c:pt idx="93">
                  <c:v>43532</c:v>
                </c:pt>
                <c:pt idx="94">
                  <c:v>43533</c:v>
                </c:pt>
                <c:pt idx="95">
                  <c:v>43534</c:v>
                </c:pt>
                <c:pt idx="96">
                  <c:v>43535</c:v>
                </c:pt>
                <c:pt idx="97">
                  <c:v>43536</c:v>
                </c:pt>
                <c:pt idx="98">
                  <c:v>43537</c:v>
                </c:pt>
                <c:pt idx="99">
                  <c:v>43538</c:v>
                </c:pt>
                <c:pt idx="100">
                  <c:v>43539</c:v>
                </c:pt>
                <c:pt idx="101">
                  <c:v>43540</c:v>
                </c:pt>
                <c:pt idx="102">
                  <c:v>43541</c:v>
                </c:pt>
                <c:pt idx="103">
                  <c:v>43542</c:v>
                </c:pt>
                <c:pt idx="104">
                  <c:v>43543</c:v>
                </c:pt>
                <c:pt idx="105">
                  <c:v>43544</c:v>
                </c:pt>
                <c:pt idx="106">
                  <c:v>43545</c:v>
                </c:pt>
                <c:pt idx="107">
                  <c:v>43546</c:v>
                </c:pt>
                <c:pt idx="108">
                  <c:v>43547</c:v>
                </c:pt>
                <c:pt idx="109">
                  <c:v>43548</c:v>
                </c:pt>
                <c:pt idx="110">
                  <c:v>43549</c:v>
                </c:pt>
                <c:pt idx="111">
                  <c:v>43550</c:v>
                </c:pt>
                <c:pt idx="112">
                  <c:v>43551</c:v>
                </c:pt>
                <c:pt idx="113">
                  <c:v>43552</c:v>
                </c:pt>
                <c:pt idx="114">
                  <c:v>43553</c:v>
                </c:pt>
                <c:pt idx="115">
                  <c:v>43554</c:v>
                </c:pt>
                <c:pt idx="116">
                  <c:v>43555</c:v>
                </c:pt>
                <c:pt idx="117">
                  <c:v>43556</c:v>
                </c:pt>
                <c:pt idx="118">
                  <c:v>43557</c:v>
                </c:pt>
                <c:pt idx="119">
                  <c:v>43558</c:v>
                </c:pt>
                <c:pt idx="120">
                  <c:v>43559</c:v>
                </c:pt>
                <c:pt idx="121">
                  <c:v>43560</c:v>
                </c:pt>
                <c:pt idx="122">
                  <c:v>43561</c:v>
                </c:pt>
                <c:pt idx="123">
                  <c:v>43562</c:v>
                </c:pt>
                <c:pt idx="124">
                  <c:v>43563</c:v>
                </c:pt>
                <c:pt idx="125">
                  <c:v>43564</c:v>
                </c:pt>
                <c:pt idx="126">
                  <c:v>43565</c:v>
                </c:pt>
                <c:pt idx="127">
                  <c:v>43566</c:v>
                </c:pt>
                <c:pt idx="128">
                  <c:v>43567</c:v>
                </c:pt>
                <c:pt idx="129">
                  <c:v>43568</c:v>
                </c:pt>
                <c:pt idx="130">
                  <c:v>43569</c:v>
                </c:pt>
                <c:pt idx="131">
                  <c:v>43570</c:v>
                </c:pt>
                <c:pt idx="132">
                  <c:v>43571</c:v>
                </c:pt>
                <c:pt idx="133">
                  <c:v>43572</c:v>
                </c:pt>
                <c:pt idx="134">
                  <c:v>43573</c:v>
                </c:pt>
                <c:pt idx="135">
                  <c:v>43574</c:v>
                </c:pt>
                <c:pt idx="136">
                  <c:v>43575</c:v>
                </c:pt>
                <c:pt idx="137">
                  <c:v>43576</c:v>
                </c:pt>
                <c:pt idx="138">
                  <c:v>43577</c:v>
                </c:pt>
                <c:pt idx="139">
                  <c:v>43578</c:v>
                </c:pt>
                <c:pt idx="140">
                  <c:v>43579</c:v>
                </c:pt>
                <c:pt idx="141">
                  <c:v>43580</c:v>
                </c:pt>
                <c:pt idx="142">
                  <c:v>43581</c:v>
                </c:pt>
                <c:pt idx="143">
                  <c:v>43582</c:v>
                </c:pt>
                <c:pt idx="144">
                  <c:v>43583</c:v>
                </c:pt>
                <c:pt idx="145">
                  <c:v>43584</c:v>
                </c:pt>
                <c:pt idx="146">
                  <c:v>43585</c:v>
                </c:pt>
              </c:numCache>
            </c:numRef>
          </c:cat>
          <c:val>
            <c:numRef>
              <c:f>'FCUBS Growth'!$C$1:$C$147</c:f>
              <c:numCache>
                <c:formatCode>General</c:formatCode>
                <c:ptCount val="147"/>
                <c:pt idx="0">
                  <c:v>7600</c:v>
                </c:pt>
                <c:pt idx="1">
                  <c:v>7589</c:v>
                </c:pt>
                <c:pt idx="2">
                  <c:v>7615</c:v>
                </c:pt>
                <c:pt idx="3">
                  <c:v>7621</c:v>
                </c:pt>
                <c:pt idx="4">
                  <c:v>7613</c:v>
                </c:pt>
                <c:pt idx="5">
                  <c:v>7603</c:v>
                </c:pt>
                <c:pt idx="6">
                  <c:v>7571</c:v>
                </c:pt>
                <c:pt idx="7">
                  <c:v>7601</c:v>
                </c:pt>
                <c:pt idx="8">
                  <c:v>7599</c:v>
                </c:pt>
                <c:pt idx="9">
                  <c:v>7613</c:v>
                </c:pt>
                <c:pt idx="10">
                  <c:v>7619</c:v>
                </c:pt>
                <c:pt idx="11">
                  <c:v>7625</c:v>
                </c:pt>
                <c:pt idx="12">
                  <c:v>7654</c:v>
                </c:pt>
                <c:pt idx="13">
                  <c:v>7643</c:v>
                </c:pt>
                <c:pt idx="14">
                  <c:v>7680</c:v>
                </c:pt>
                <c:pt idx="15">
                  <c:v>7683</c:v>
                </c:pt>
                <c:pt idx="16">
                  <c:v>7689</c:v>
                </c:pt>
                <c:pt idx="17">
                  <c:v>7696</c:v>
                </c:pt>
                <c:pt idx="18">
                  <c:v>7690</c:v>
                </c:pt>
                <c:pt idx="19">
                  <c:v>7712</c:v>
                </c:pt>
                <c:pt idx="20">
                  <c:v>7694</c:v>
                </c:pt>
                <c:pt idx="21">
                  <c:v>7694</c:v>
                </c:pt>
                <c:pt idx="22">
                  <c:v>7739</c:v>
                </c:pt>
                <c:pt idx="23">
                  <c:v>7715</c:v>
                </c:pt>
                <c:pt idx="24">
                  <c:v>7754</c:v>
                </c:pt>
                <c:pt idx="25">
                  <c:v>7747</c:v>
                </c:pt>
                <c:pt idx="26">
                  <c:v>7748</c:v>
                </c:pt>
                <c:pt idx="27">
                  <c:v>7712</c:v>
                </c:pt>
                <c:pt idx="28">
                  <c:v>7738</c:v>
                </c:pt>
                <c:pt idx="29">
                  <c:v>7746</c:v>
                </c:pt>
                <c:pt idx="30">
                  <c:v>7745</c:v>
                </c:pt>
                <c:pt idx="31">
                  <c:v>7761</c:v>
                </c:pt>
                <c:pt idx="32">
                  <c:v>7764</c:v>
                </c:pt>
                <c:pt idx="33">
                  <c:v>7779</c:v>
                </c:pt>
                <c:pt idx="34">
                  <c:v>7791</c:v>
                </c:pt>
                <c:pt idx="35">
                  <c:v>7785</c:v>
                </c:pt>
                <c:pt idx="36">
                  <c:v>7780</c:v>
                </c:pt>
                <c:pt idx="37">
                  <c:v>7801</c:v>
                </c:pt>
                <c:pt idx="38">
                  <c:v>7818</c:v>
                </c:pt>
                <c:pt idx="39">
                  <c:v>7817</c:v>
                </c:pt>
                <c:pt idx="40">
                  <c:v>7811</c:v>
                </c:pt>
                <c:pt idx="41">
                  <c:v>7830</c:v>
                </c:pt>
                <c:pt idx="42">
                  <c:v>7850</c:v>
                </c:pt>
                <c:pt idx="43">
                  <c:v>7855</c:v>
                </c:pt>
                <c:pt idx="44">
                  <c:v>7862</c:v>
                </c:pt>
                <c:pt idx="45">
                  <c:v>7870</c:v>
                </c:pt>
                <c:pt idx="46">
                  <c:v>7871</c:v>
                </c:pt>
                <c:pt idx="47">
                  <c:v>7899</c:v>
                </c:pt>
                <c:pt idx="48">
                  <c:v>7902</c:v>
                </c:pt>
                <c:pt idx="49">
                  <c:v>7905</c:v>
                </c:pt>
                <c:pt idx="50">
                  <c:v>7914</c:v>
                </c:pt>
                <c:pt idx="51">
                  <c:v>7909</c:v>
                </c:pt>
                <c:pt idx="52">
                  <c:v>7921</c:v>
                </c:pt>
                <c:pt idx="53">
                  <c:v>7925</c:v>
                </c:pt>
                <c:pt idx="54">
                  <c:v>7953</c:v>
                </c:pt>
                <c:pt idx="55">
                  <c:v>7954</c:v>
                </c:pt>
                <c:pt idx="56">
                  <c:v>7960</c:v>
                </c:pt>
                <c:pt idx="57">
                  <c:v>7874</c:v>
                </c:pt>
                <c:pt idx="58">
                  <c:v>7910</c:v>
                </c:pt>
                <c:pt idx="59">
                  <c:v>7918</c:v>
                </c:pt>
                <c:pt idx="60">
                  <c:v>7925</c:v>
                </c:pt>
                <c:pt idx="61">
                  <c:v>7941</c:v>
                </c:pt>
                <c:pt idx="62">
                  <c:v>7920</c:v>
                </c:pt>
                <c:pt idx="63">
                  <c:v>7957</c:v>
                </c:pt>
                <c:pt idx="64">
                  <c:v>7947</c:v>
                </c:pt>
                <c:pt idx="65">
                  <c:v>7962</c:v>
                </c:pt>
                <c:pt idx="66">
                  <c:v>7975</c:v>
                </c:pt>
                <c:pt idx="67">
                  <c:v>7977</c:v>
                </c:pt>
                <c:pt idx="68">
                  <c:v>8004</c:v>
                </c:pt>
                <c:pt idx="69">
                  <c:v>8007</c:v>
                </c:pt>
                <c:pt idx="70">
                  <c:v>8010</c:v>
                </c:pt>
                <c:pt idx="71">
                  <c:v>8019</c:v>
                </c:pt>
                <c:pt idx="72">
                  <c:v>8010</c:v>
                </c:pt>
                <c:pt idx="73">
                  <c:v>8017</c:v>
                </c:pt>
                <c:pt idx="74">
                  <c:v>8016</c:v>
                </c:pt>
                <c:pt idx="75">
                  <c:v>8041</c:v>
                </c:pt>
                <c:pt idx="76">
                  <c:v>8046</c:v>
                </c:pt>
                <c:pt idx="77">
                  <c:v>8051</c:v>
                </c:pt>
                <c:pt idx="78">
                  <c:v>8057</c:v>
                </c:pt>
                <c:pt idx="79">
                  <c:v>8056</c:v>
                </c:pt>
                <c:pt idx="80">
                  <c:v>8063</c:v>
                </c:pt>
                <c:pt idx="81">
                  <c:v>8067</c:v>
                </c:pt>
                <c:pt idx="82">
                  <c:v>8084</c:v>
                </c:pt>
                <c:pt idx="83">
                  <c:v>8097</c:v>
                </c:pt>
                <c:pt idx="84">
                  <c:v>8080</c:v>
                </c:pt>
                <c:pt idx="85">
                  <c:v>8078</c:v>
                </c:pt>
                <c:pt idx="86">
                  <c:v>8037</c:v>
                </c:pt>
                <c:pt idx="87">
                  <c:v>8059</c:v>
                </c:pt>
                <c:pt idx="88">
                  <c:v>8058</c:v>
                </c:pt>
                <c:pt idx="89">
                  <c:v>8084</c:v>
                </c:pt>
                <c:pt idx="90">
                  <c:v>8090</c:v>
                </c:pt>
                <c:pt idx="91">
                  <c:v>8094</c:v>
                </c:pt>
                <c:pt idx="92">
                  <c:v>8069</c:v>
                </c:pt>
                <c:pt idx="93">
                  <c:v>8100</c:v>
                </c:pt>
                <c:pt idx="94">
                  <c:v>8109</c:v>
                </c:pt>
                <c:pt idx="95">
                  <c:v>8104</c:v>
                </c:pt>
                <c:pt idx="96">
                  <c:v>8096</c:v>
                </c:pt>
                <c:pt idx="97">
                  <c:v>8135</c:v>
                </c:pt>
                <c:pt idx="98">
                  <c:v>8141</c:v>
                </c:pt>
                <c:pt idx="99">
                  <c:v>8148</c:v>
                </c:pt>
                <c:pt idx="100">
                  <c:v>8125</c:v>
                </c:pt>
                <c:pt idx="101">
                  <c:v>8155</c:v>
                </c:pt>
                <c:pt idx="102">
                  <c:v>8158</c:v>
                </c:pt>
                <c:pt idx="103">
                  <c:v>8169</c:v>
                </c:pt>
                <c:pt idx="104">
                  <c:v>8174</c:v>
                </c:pt>
                <c:pt idx="105">
                  <c:v>8168</c:v>
                </c:pt>
                <c:pt idx="106">
                  <c:v>8199</c:v>
                </c:pt>
                <c:pt idx="107">
                  <c:v>8206</c:v>
                </c:pt>
                <c:pt idx="108">
                  <c:v>8266</c:v>
                </c:pt>
                <c:pt idx="109">
                  <c:v>8205</c:v>
                </c:pt>
                <c:pt idx="110">
                  <c:v>8235</c:v>
                </c:pt>
                <c:pt idx="111">
                  <c:v>8206</c:v>
                </c:pt>
                <c:pt idx="112">
                  <c:v>8244</c:v>
                </c:pt>
                <c:pt idx="113">
                  <c:v>8251</c:v>
                </c:pt>
                <c:pt idx="114">
                  <c:v>8224</c:v>
                </c:pt>
                <c:pt idx="115">
                  <c:v>8184</c:v>
                </c:pt>
                <c:pt idx="116">
                  <c:v>8193</c:v>
                </c:pt>
                <c:pt idx="117">
                  <c:v>8232</c:v>
                </c:pt>
                <c:pt idx="118">
                  <c:v>8236</c:v>
                </c:pt>
                <c:pt idx="119">
                  <c:v>8207</c:v>
                </c:pt>
                <c:pt idx="120">
                  <c:v>8244</c:v>
                </c:pt>
                <c:pt idx="121">
                  <c:v>8240</c:v>
                </c:pt>
                <c:pt idx="122">
                  <c:v>8304</c:v>
                </c:pt>
                <c:pt idx="123">
                  <c:v>8258</c:v>
                </c:pt>
                <c:pt idx="124">
                  <c:v>8249</c:v>
                </c:pt>
                <c:pt idx="125">
                  <c:v>8284</c:v>
                </c:pt>
                <c:pt idx="126">
                  <c:v>8279</c:v>
                </c:pt>
                <c:pt idx="127">
                  <c:v>8295</c:v>
                </c:pt>
                <c:pt idx="128">
                  <c:v>8267</c:v>
                </c:pt>
                <c:pt idx="129">
                  <c:v>8284</c:v>
                </c:pt>
                <c:pt idx="130">
                  <c:v>8309</c:v>
                </c:pt>
                <c:pt idx="131">
                  <c:v>8322</c:v>
                </c:pt>
                <c:pt idx="132">
                  <c:v>8342</c:v>
                </c:pt>
                <c:pt idx="133">
                  <c:v>8310</c:v>
                </c:pt>
                <c:pt idx="134">
                  <c:v>8403</c:v>
                </c:pt>
                <c:pt idx="135">
                  <c:v>8320</c:v>
                </c:pt>
                <c:pt idx="136">
                  <c:v>8358</c:v>
                </c:pt>
                <c:pt idx="137">
                  <c:v>8345</c:v>
                </c:pt>
                <c:pt idx="138">
                  <c:v>8361</c:v>
                </c:pt>
                <c:pt idx="139">
                  <c:v>8378</c:v>
                </c:pt>
                <c:pt idx="140">
                  <c:v>8385</c:v>
                </c:pt>
                <c:pt idx="141">
                  <c:v>8360</c:v>
                </c:pt>
                <c:pt idx="142">
                  <c:v>8363</c:v>
                </c:pt>
                <c:pt idx="143">
                  <c:v>8360</c:v>
                </c:pt>
                <c:pt idx="144">
                  <c:v>8400</c:v>
                </c:pt>
                <c:pt idx="145">
                  <c:v>8426</c:v>
                </c:pt>
                <c:pt idx="146">
                  <c:v>8396</c:v>
                </c:pt>
              </c:numCache>
            </c:numRef>
          </c:val>
          <c:extLst>
            <c:ext xmlns:c16="http://schemas.microsoft.com/office/drawing/2014/chart" uri="{C3380CC4-5D6E-409C-BE32-E72D297353CC}">
              <c16:uniqueId val="{00000000-B0BB-44CD-90CC-1DA115D52026}"/>
            </c:ext>
          </c:extLst>
        </c:ser>
        <c:dLbls>
          <c:showLegendKey val="0"/>
          <c:showVal val="0"/>
          <c:showCatName val="0"/>
          <c:showSerName val="0"/>
          <c:showPercent val="0"/>
          <c:showBubbleSize val="0"/>
        </c:dLbls>
        <c:gapWidth val="150"/>
        <c:axId val="110348928"/>
        <c:axId val="110350720"/>
      </c:barChart>
      <c:dateAx>
        <c:axId val="110348928"/>
        <c:scaling>
          <c:orientation val="minMax"/>
          <c:max val="43585"/>
          <c:min val="43437"/>
        </c:scaling>
        <c:delete val="0"/>
        <c:axPos val="b"/>
        <c:numFmt formatCode="d\-mmm\-yy" sourceLinked="1"/>
        <c:majorTickMark val="out"/>
        <c:minorTickMark val="none"/>
        <c:tickLblPos val="nextTo"/>
        <c:crossAx val="110350720"/>
        <c:crosses val="autoZero"/>
        <c:auto val="1"/>
        <c:lblOffset val="100"/>
        <c:baseTimeUnit val="days"/>
      </c:dateAx>
      <c:valAx>
        <c:axId val="110350720"/>
        <c:scaling>
          <c:orientation val="minMax"/>
        </c:scaling>
        <c:delete val="0"/>
        <c:axPos val="l"/>
        <c:majorGridlines/>
        <c:numFmt formatCode="General" sourceLinked="1"/>
        <c:majorTickMark val="out"/>
        <c:minorTickMark val="none"/>
        <c:tickLblPos val="nextTo"/>
        <c:crossAx val="1103489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Usage of Table Space (GB)</a:t>
            </a:r>
            <a:endParaRPr lang="id-ID">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id-ID"/>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id-ID"/>
        </a:p>
      </c:txPr>
    </c:title>
    <c:autoTitleDeleted val="0"/>
    <c:plotArea>
      <c:layout/>
      <c:barChart>
        <c:barDir val="col"/>
        <c:grouping val="clustered"/>
        <c:varyColors val="0"/>
        <c:ser>
          <c:idx val="0"/>
          <c:order val="0"/>
          <c:spPr>
            <a:solidFill>
              <a:schemeClr val="accent1"/>
            </a:solidFill>
            <a:ln>
              <a:noFill/>
            </a:ln>
            <a:effectLst/>
          </c:spPr>
          <c:invertIfNegative val="0"/>
          <c:cat>
            <c:numRef>
              <c:f>'FCUBS Growth'!$B$179:$B$392</c:f>
              <c:numCache>
                <c:formatCode>m/d/yyyy</c:formatCode>
                <c:ptCount val="214"/>
                <c:pt idx="0">
                  <c:v>43983</c:v>
                </c:pt>
                <c:pt idx="1">
                  <c:v>43984</c:v>
                </c:pt>
                <c:pt idx="2">
                  <c:v>43985</c:v>
                </c:pt>
                <c:pt idx="3">
                  <c:v>43986</c:v>
                </c:pt>
                <c:pt idx="4">
                  <c:v>43987</c:v>
                </c:pt>
                <c:pt idx="5">
                  <c:v>43988</c:v>
                </c:pt>
                <c:pt idx="6">
                  <c:v>43989</c:v>
                </c:pt>
                <c:pt idx="7">
                  <c:v>43990</c:v>
                </c:pt>
                <c:pt idx="8">
                  <c:v>43991</c:v>
                </c:pt>
                <c:pt idx="9">
                  <c:v>43992</c:v>
                </c:pt>
                <c:pt idx="10">
                  <c:v>43993</c:v>
                </c:pt>
                <c:pt idx="11">
                  <c:v>43994</c:v>
                </c:pt>
                <c:pt idx="12">
                  <c:v>43995</c:v>
                </c:pt>
                <c:pt idx="13">
                  <c:v>43996</c:v>
                </c:pt>
                <c:pt idx="14">
                  <c:v>43997</c:v>
                </c:pt>
                <c:pt idx="15">
                  <c:v>43998</c:v>
                </c:pt>
                <c:pt idx="16">
                  <c:v>43999</c:v>
                </c:pt>
                <c:pt idx="17">
                  <c:v>44000</c:v>
                </c:pt>
                <c:pt idx="18">
                  <c:v>44001</c:v>
                </c:pt>
                <c:pt idx="19">
                  <c:v>44002</c:v>
                </c:pt>
                <c:pt idx="20">
                  <c:v>44003</c:v>
                </c:pt>
                <c:pt idx="21">
                  <c:v>44004</c:v>
                </c:pt>
                <c:pt idx="22">
                  <c:v>44005</c:v>
                </c:pt>
                <c:pt idx="23">
                  <c:v>44006</c:v>
                </c:pt>
                <c:pt idx="24">
                  <c:v>44007</c:v>
                </c:pt>
                <c:pt idx="25">
                  <c:v>44008</c:v>
                </c:pt>
                <c:pt idx="26">
                  <c:v>44009</c:v>
                </c:pt>
                <c:pt idx="27">
                  <c:v>44010</c:v>
                </c:pt>
                <c:pt idx="28">
                  <c:v>44011</c:v>
                </c:pt>
                <c:pt idx="29">
                  <c:v>44012</c:v>
                </c:pt>
                <c:pt idx="30">
                  <c:v>44013</c:v>
                </c:pt>
                <c:pt idx="31">
                  <c:v>44014</c:v>
                </c:pt>
                <c:pt idx="32">
                  <c:v>44015</c:v>
                </c:pt>
                <c:pt idx="33">
                  <c:v>44016</c:v>
                </c:pt>
                <c:pt idx="34">
                  <c:v>44017</c:v>
                </c:pt>
                <c:pt idx="35">
                  <c:v>44018</c:v>
                </c:pt>
                <c:pt idx="36">
                  <c:v>44019</c:v>
                </c:pt>
                <c:pt idx="37">
                  <c:v>44020</c:v>
                </c:pt>
                <c:pt idx="38">
                  <c:v>44021</c:v>
                </c:pt>
                <c:pt idx="39">
                  <c:v>44022</c:v>
                </c:pt>
                <c:pt idx="40">
                  <c:v>44023</c:v>
                </c:pt>
                <c:pt idx="41">
                  <c:v>44024</c:v>
                </c:pt>
                <c:pt idx="42">
                  <c:v>44025</c:v>
                </c:pt>
                <c:pt idx="43">
                  <c:v>44026</c:v>
                </c:pt>
                <c:pt idx="44">
                  <c:v>44027</c:v>
                </c:pt>
                <c:pt idx="45">
                  <c:v>44028</c:v>
                </c:pt>
                <c:pt idx="46">
                  <c:v>44029</c:v>
                </c:pt>
                <c:pt idx="47">
                  <c:v>44030</c:v>
                </c:pt>
                <c:pt idx="48">
                  <c:v>44031</c:v>
                </c:pt>
                <c:pt idx="49">
                  <c:v>44032</c:v>
                </c:pt>
                <c:pt idx="50">
                  <c:v>44033</c:v>
                </c:pt>
                <c:pt idx="51">
                  <c:v>44034</c:v>
                </c:pt>
                <c:pt idx="52">
                  <c:v>44035</c:v>
                </c:pt>
                <c:pt idx="53">
                  <c:v>44036</c:v>
                </c:pt>
                <c:pt idx="54">
                  <c:v>44037</c:v>
                </c:pt>
                <c:pt idx="55">
                  <c:v>44038</c:v>
                </c:pt>
                <c:pt idx="56">
                  <c:v>44039</c:v>
                </c:pt>
                <c:pt idx="57">
                  <c:v>44040</c:v>
                </c:pt>
                <c:pt idx="58">
                  <c:v>44041</c:v>
                </c:pt>
                <c:pt idx="59">
                  <c:v>44042</c:v>
                </c:pt>
                <c:pt idx="60">
                  <c:v>44043</c:v>
                </c:pt>
                <c:pt idx="61">
                  <c:v>44044</c:v>
                </c:pt>
                <c:pt idx="62">
                  <c:v>44045</c:v>
                </c:pt>
                <c:pt idx="63">
                  <c:v>44046</c:v>
                </c:pt>
                <c:pt idx="64">
                  <c:v>44047</c:v>
                </c:pt>
                <c:pt idx="65">
                  <c:v>44048</c:v>
                </c:pt>
                <c:pt idx="66">
                  <c:v>44049</c:v>
                </c:pt>
                <c:pt idx="67">
                  <c:v>44050</c:v>
                </c:pt>
                <c:pt idx="68">
                  <c:v>44051</c:v>
                </c:pt>
                <c:pt idx="69">
                  <c:v>44052</c:v>
                </c:pt>
                <c:pt idx="70">
                  <c:v>44053</c:v>
                </c:pt>
                <c:pt idx="71">
                  <c:v>44054</c:v>
                </c:pt>
                <c:pt idx="72">
                  <c:v>44055</c:v>
                </c:pt>
                <c:pt idx="73">
                  <c:v>44056</c:v>
                </c:pt>
                <c:pt idx="74">
                  <c:v>44057</c:v>
                </c:pt>
                <c:pt idx="75">
                  <c:v>44058</c:v>
                </c:pt>
                <c:pt idx="76">
                  <c:v>44059</c:v>
                </c:pt>
                <c:pt idx="77">
                  <c:v>44060</c:v>
                </c:pt>
                <c:pt idx="78">
                  <c:v>44061</c:v>
                </c:pt>
                <c:pt idx="79">
                  <c:v>44062</c:v>
                </c:pt>
                <c:pt idx="80">
                  <c:v>44063</c:v>
                </c:pt>
                <c:pt idx="81">
                  <c:v>44064</c:v>
                </c:pt>
                <c:pt idx="82">
                  <c:v>44065</c:v>
                </c:pt>
                <c:pt idx="83">
                  <c:v>44066</c:v>
                </c:pt>
                <c:pt idx="84">
                  <c:v>44067</c:v>
                </c:pt>
                <c:pt idx="85">
                  <c:v>44068</c:v>
                </c:pt>
                <c:pt idx="86">
                  <c:v>44069</c:v>
                </c:pt>
                <c:pt idx="87">
                  <c:v>44070</c:v>
                </c:pt>
                <c:pt idx="88">
                  <c:v>44071</c:v>
                </c:pt>
                <c:pt idx="89">
                  <c:v>44072</c:v>
                </c:pt>
                <c:pt idx="90">
                  <c:v>44073</c:v>
                </c:pt>
                <c:pt idx="91">
                  <c:v>44074</c:v>
                </c:pt>
                <c:pt idx="92">
                  <c:v>44075</c:v>
                </c:pt>
                <c:pt idx="93">
                  <c:v>44076</c:v>
                </c:pt>
                <c:pt idx="94">
                  <c:v>44077</c:v>
                </c:pt>
                <c:pt idx="95">
                  <c:v>44078</c:v>
                </c:pt>
                <c:pt idx="96">
                  <c:v>44079</c:v>
                </c:pt>
                <c:pt idx="97">
                  <c:v>44080</c:v>
                </c:pt>
                <c:pt idx="98">
                  <c:v>44081</c:v>
                </c:pt>
                <c:pt idx="99">
                  <c:v>44082</c:v>
                </c:pt>
                <c:pt idx="100">
                  <c:v>44083</c:v>
                </c:pt>
                <c:pt idx="101">
                  <c:v>44084</c:v>
                </c:pt>
                <c:pt idx="102">
                  <c:v>44085</c:v>
                </c:pt>
                <c:pt idx="103">
                  <c:v>44086</c:v>
                </c:pt>
                <c:pt idx="104">
                  <c:v>44087</c:v>
                </c:pt>
                <c:pt idx="105">
                  <c:v>44088</c:v>
                </c:pt>
                <c:pt idx="106">
                  <c:v>44089</c:v>
                </c:pt>
                <c:pt idx="107">
                  <c:v>44090</c:v>
                </c:pt>
                <c:pt idx="108">
                  <c:v>44091</c:v>
                </c:pt>
                <c:pt idx="109">
                  <c:v>44092</c:v>
                </c:pt>
                <c:pt idx="110">
                  <c:v>44093</c:v>
                </c:pt>
                <c:pt idx="111">
                  <c:v>44094</c:v>
                </c:pt>
                <c:pt idx="112">
                  <c:v>44095</c:v>
                </c:pt>
                <c:pt idx="113">
                  <c:v>44096</c:v>
                </c:pt>
                <c:pt idx="114">
                  <c:v>44097</c:v>
                </c:pt>
                <c:pt idx="115">
                  <c:v>44098</c:v>
                </c:pt>
                <c:pt idx="116">
                  <c:v>44099</c:v>
                </c:pt>
                <c:pt idx="117">
                  <c:v>44100</c:v>
                </c:pt>
                <c:pt idx="118">
                  <c:v>44101</c:v>
                </c:pt>
                <c:pt idx="119">
                  <c:v>44102</c:v>
                </c:pt>
                <c:pt idx="120">
                  <c:v>44103</c:v>
                </c:pt>
                <c:pt idx="121">
                  <c:v>44104</c:v>
                </c:pt>
                <c:pt idx="122">
                  <c:v>44105</c:v>
                </c:pt>
                <c:pt idx="123">
                  <c:v>44106</c:v>
                </c:pt>
                <c:pt idx="124">
                  <c:v>44107</c:v>
                </c:pt>
                <c:pt idx="125">
                  <c:v>44108</c:v>
                </c:pt>
                <c:pt idx="126">
                  <c:v>44109</c:v>
                </c:pt>
                <c:pt idx="127">
                  <c:v>44110</c:v>
                </c:pt>
                <c:pt idx="128">
                  <c:v>44111</c:v>
                </c:pt>
                <c:pt idx="129">
                  <c:v>44112</c:v>
                </c:pt>
                <c:pt idx="130">
                  <c:v>44113</c:v>
                </c:pt>
                <c:pt idx="131">
                  <c:v>44114</c:v>
                </c:pt>
                <c:pt idx="132">
                  <c:v>44115</c:v>
                </c:pt>
                <c:pt idx="133">
                  <c:v>44116</c:v>
                </c:pt>
                <c:pt idx="134">
                  <c:v>44117</c:v>
                </c:pt>
                <c:pt idx="135">
                  <c:v>44118</c:v>
                </c:pt>
                <c:pt idx="136">
                  <c:v>44119</c:v>
                </c:pt>
                <c:pt idx="137">
                  <c:v>44120</c:v>
                </c:pt>
                <c:pt idx="138">
                  <c:v>44121</c:v>
                </c:pt>
                <c:pt idx="139">
                  <c:v>44122</c:v>
                </c:pt>
                <c:pt idx="140">
                  <c:v>44123</c:v>
                </c:pt>
                <c:pt idx="141">
                  <c:v>44124</c:v>
                </c:pt>
                <c:pt idx="142">
                  <c:v>44125</c:v>
                </c:pt>
                <c:pt idx="143">
                  <c:v>44126</c:v>
                </c:pt>
                <c:pt idx="144">
                  <c:v>44127</c:v>
                </c:pt>
                <c:pt idx="145">
                  <c:v>44128</c:v>
                </c:pt>
                <c:pt idx="146">
                  <c:v>44129</c:v>
                </c:pt>
                <c:pt idx="147">
                  <c:v>44130</c:v>
                </c:pt>
                <c:pt idx="148">
                  <c:v>44131</c:v>
                </c:pt>
                <c:pt idx="149">
                  <c:v>44132</c:v>
                </c:pt>
                <c:pt idx="150">
                  <c:v>44133</c:v>
                </c:pt>
                <c:pt idx="151">
                  <c:v>44134</c:v>
                </c:pt>
                <c:pt idx="152">
                  <c:v>44135</c:v>
                </c:pt>
                <c:pt idx="153">
                  <c:v>44136</c:v>
                </c:pt>
                <c:pt idx="154">
                  <c:v>44137</c:v>
                </c:pt>
                <c:pt idx="155">
                  <c:v>44138</c:v>
                </c:pt>
                <c:pt idx="156">
                  <c:v>44139</c:v>
                </c:pt>
                <c:pt idx="157">
                  <c:v>44140</c:v>
                </c:pt>
                <c:pt idx="158">
                  <c:v>44141</c:v>
                </c:pt>
                <c:pt idx="159">
                  <c:v>44142</c:v>
                </c:pt>
                <c:pt idx="160">
                  <c:v>44143</c:v>
                </c:pt>
                <c:pt idx="161">
                  <c:v>44144</c:v>
                </c:pt>
                <c:pt idx="162">
                  <c:v>44145</c:v>
                </c:pt>
                <c:pt idx="163">
                  <c:v>44146</c:v>
                </c:pt>
                <c:pt idx="164">
                  <c:v>44147</c:v>
                </c:pt>
                <c:pt idx="165">
                  <c:v>44148</c:v>
                </c:pt>
                <c:pt idx="166">
                  <c:v>44149</c:v>
                </c:pt>
                <c:pt idx="167">
                  <c:v>44150</c:v>
                </c:pt>
                <c:pt idx="168">
                  <c:v>44151</c:v>
                </c:pt>
                <c:pt idx="169">
                  <c:v>44152</c:v>
                </c:pt>
                <c:pt idx="170">
                  <c:v>44153</c:v>
                </c:pt>
                <c:pt idx="171">
                  <c:v>44154</c:v>
                </c:pt>
                <c:pt idx="172">
                  <c:v>44155</c:v>
                </c:pt>
                <c:pt idx="173">
                  <c:v>44156</c:v>
                </c:pt>
                <c:pt idx="174">
                  <c:v>44157</c:v>
                </c:pt>
                <c:pt idx="175">
                  <c:v>44158</c:v>
                </c:pt>
                <c:pt idx="176">
                  <c:v>44159</c:v>
                </c:pt>
                <c:pt idx="177">
                  <c:v>44160</c:v>
                </c:pt>
                <c:pt idx="178">
                  <c:v>44161</c:v>
                </c:pt>
                <c:pt idx="179">
                  <c:v>44162</c:v>
                </c:pt>
                <c:pt idx="180">
                  <c:v>44163</c:v>
                </c:pt>
                <c:pt idx="181">
                  <c:v>44164</c:v>
                </c:pt>
                <c:pt idx="182">
                  <c:v>44165</c:v>
                </c:pt>
                <c:pt idx="183">
                  <c:v>44166</c:v>
                </c:pt>
                <c:pt idx="184">
                  <c:v>44167</c:v>
                </c:pt>
                <c:pt idx="185">
                  <c:v>44168</c:v>
                </c:pt>
                <c:pt idx="186">
                  <c:v>44169</c:v>
                </c:pt>
                <c:pt idx="187">
                  <c:v>44170</c:v>
                </c:pt>
                <c:pt idx="188">
                  <c:v>44171</c:v>
                </c:pt>
                <c:pt idx="189">
                  <c:v>44172</c:v>
                </c:pt>
                <c:pt idx="190">
                  <c:v>44173</c:v>
                </c:pt>
                <c:pt idx="191">
                  <c:v>44174</c:v>
                </c:pt>
                <c:pt idx="192">
                  <c:v>44175</c:v>
                </c:pt>
                <c:pt idx="193">
                  <c:v>44176</c:v>
                </c:pt>
                <c:pt idx="194">
                  <c:v>44177</c:v>
                </c:pt>
                <c:pt idx="195">
                  <c:v>44178</c:v>
                </c:pt>
                <c:pt idx="196">
                  <c:v>44179</c:v>
                </c:pt>
                <c:pt idx="197">
                  <c:v>44180</c:v>
                </c:pt>
                <c:pt idx="198">
                  <c:v>44181</c:v>
                </c:pt>
                <c:pt idx="199">
                  <c:v>44182</c:v>
                </c:pt>
                <c:pt idx="200">
                  <c:v>44183</c:v>
                </c:pt>
                <c:pt idx="201">
                  <c:v>44184</c:v>
                </c:pt>
                <c:pt idx="202">
                  <c:v>44185</c:v>
                </c:pt>
                <c:pt idx="203">
                  <c:v>44186</c:v>
                </c:pt>
                <c:pt idx="204">
                  <c:v>44187</c:v>
                </c:pt>
                <c:pt idx="205">
                  <c:v>44188</c:v>
                </c:pt>
                <c:pt idx="206">
                  <c:v>44189</c:v>
                </c:pt>
                <c:pt idx="207">
                  <c:v>44190</c:v>
                </c:pt>
                <c:pt idx="208">
                  <c:v>44191</c:v>
                </c:pt>
                <c:pt idx="209">
                  <c:v>44192</c:v>
                </c:pt>
                <c:pt idx="210">
                  <c:v>44193</c:v>
                </c:pt>
                <c:pt idx="211">
                  <c:v>44194</c:v>
                </c:pt>
                <c:pt idx="212">
                  <c:v>44195</c:v>
                </c:pt>
                <c:pt idx="213">
                  <c:v>44196</c:v>
                </c:pt>
              </c:numCache>
            </c:numRef>
          </c:cat>
          <c:val>
            <c:numRef>
              <c:f>'FCUBS Growth'!$C$179:$C$392</c:f>
              <c:numCache>
                <c:formatCode>_(* #,##0_);_(* \(#,##0\);_(* "-"_);_(@_)</c:formatCode>
                <c:ptCount val="214"/>
                <c:pt idx="0">
                  <c:v>9782</c:v>
                </c:pt>
                <c:pt idx="1">
                  <c:v>9851</c:v>
                </c:pt>
                <c:pt idx="2">
                  <c:v>9838</c:v>
                </c:pt>
                <c:pt idx="3">
                  <c:v>9825</c:v>
                </c:pt>
                <c:pt idx="4">
                  <c:v>9810</c:v>
                </c:pt>
                <c:pt idx="5">
                  <c:v>9821</c:v>
                </c:pt>
                <c:pt idx="6">
                  <c:v>9812</c:v>
                </c:pt>
                <c:pt idx="7">
                  <c:v>9853</c:v>
                </c:pt>
                <c:pt idx="8">
                  <c:v>9876</c:v>
                </c:pt>
                <c:pt idx="9">
                  <c:v>9865</c:v>
                </c:pt>
                <c:pt idx="10">
                  <c:v>9864</c:v>
                </c:pt>
                <c:pt idx="11">
                  <c:v>9844</c:v>
                </c:pt>
                <c:pt idx="12">
                  <c:v>9859</c:v>
                </c:pt>
                <c:pt idx="13">
                  <c:v>9850</c:v>
                </c:pt>
                <c:pt idx="14">
                  <c:v>9878</c:v>
                </c:pt>
                <c:pt idx="15">
                  <c:v>9902</c:v>
                </c:pt>
                <c:pt idx="16">
                  <c:v>9908</c:v>
                </c:pt>
                <c:pt idx="17">
                  <c:v>9901</c:v>
                </c:pt>
                <c:pt idx="18">
                  <c:v>9918</c:v>
                </c:pt>
                <c:pt idx="19">
                  <c:v>9895</c:v>
                </c:pt>
                <c:pt idx="20">
                  <c:v>9894</c:v>
                </c:pt>
                <c:pt idx="21">
                  <c:v>9893</c:v>
                </c:pt>
                <c:pt idx="22">
                  <c:v>9907</c:v>
                </c:pt>
                <c:pt idx="23">
                  <c:v>9907</c:v>
                </c:pt>
                <c:pt idx="24">
                  <c:v>9937</c:v>
                </c:pt>
                <c:pt idx="25">
                  <c:v>9951</c:v>
                </c:pt>
                <c:pt idx="26">
                  <c:v>9933</c:v>
                </c:pt>
                <c:pt idx="27">
                  <c:v>9928</c:v>
                </c:pt>
                <c:pt idx="28">
                  <c:v>9932</c:v>
                </c:pt>
                <c:pt idx="29">
                  <c:v>9941</c:v>
                </c:pt>
                <c:pt idx="30">
                  <c:v>9887</c:v>
                </c:pt>
                <c:pt idx="31">
                  <c:v>9923</c:v>
                </c:pt>
                <c:pt idx="32">
                  <c:v>9926</c:v>
                </c:pt>
                <c:pt idx="33">
                  <c:v>9842</c:v>
                </c:pt>
                <c:pt idx="34">
                  <c:v>9740</c:v>
                </c:pt>
                <c:pt idx="35">
                  <c:v>9858</c:v>
                </c:pt>
                <c:pt idx="36">
                  <c:v>9813</c:v>
                </c:pt>
                <c:pt idx="37">
                  <c:v>9854</c:v>
                </c:pt>
                <c:pt idx="38">
                  <c:v>9877</c:v>
                </c:pt>
                <c:pt idx="39">
                  <c:v>9841</c:v>
                </c:pt>
                <c:pt idx="40">
                  <c:v>9789</c:v>
                </c:pt>
                <c:pt idx="41">
                  <c:v>9780</c:v>
                </c:pt>
                <c:pt idx="42">
                  <c:v>9808</c:v>
                </c:pt>
                <c:pt idx="43">
                  <c:v>9826</c:v>
                </c:pt>
                <c:pt idx="44">
                  <c:v>9838</c:v>
                </c:pt>
                <c:pt idx="45">
                  <c:v>9846</c:v>
                </c:pt>
                <c:pt idx="46">
                  <c:v>9845</c:v>
                </c:pt>
                <c:pt idx="47">
                  <c:v>9826</c:v>
                </c:pt>
                <c:pt idx="48">
                  <c:v>9823</c:v>
                </c:pt>
                <c:pt idx="49">
                  <c:v>9864</c:v>
                </c:pt>
                <c:pt idx="50">
                  <c:v>9851</c:v>
                </c:pt>
                <c:pt idx="51">
                  <c:v>9840</c:v>
                </c:pt>
                <c:pt idx="52">
                  <c:v>9889</c:v>
                </c:pt>
                <c:pt idx="53">
                  <c:v>9896</c:v>
                </c:pt>
                <c:pt idx="54">
                  <c:v>9869</c:v>
                </c:pt>
                <c:pt idx="55">
                  <c:v>9862</c:v>
                </c:pt>
                <c:pt idx="56">
                  <c:v>9865</c:v>
                </c:pt>
                <c:pt idx="57">
                  <c:v>9882</c:v>
                </c:pt>
                <c:pt idx="58">
                  <c:v>9883</c:v>
                </c:pt>
                <c:pt idx="59">
                  <c:v>9892</c:v>
                </c:pt>
                <c:pt idx="60">
                  <c:v>9839</c:v>
                </c:pt>
                <c:pt idx="61">
                  <c:v>9848</c:v>
                </c:pt>
                <c:pt idx="62">
                  <c:v>9840</c:v>
                </c:pt>
                <c:pt idx="63">
                  <c:v>9871</c:v>
                </c:pt>
                <c:pt idx="64">
                  <c:v>9881</c:v>
                </c:pt>
                <c:pt idx="65">
                  <c:v>9870</c:v>
                </c:pt>
                <c:pt idx="66">
                  <c:v>9896</c:v>
                </c:pt>
                <c:pt idx="67">
                  <c:v>9896</c:v>
                </c:pt>
                <c:pt idx="68">
                  <c:v>9881</c:v>
                </c:pt>
                <c:pt idx="69">
                  <c:v>9871</c:v>
                </c:pt>
                <c:pt idx="70">
                  <c:v>9898</c:v>
                </c:pt>
                <c:pt idx="71">
                  <c:v>9906</c:v>
                </c:pt>
                <c:pt idx="72">
                  <c:v>9905</c:v>
                </c:pt>
                <c:pt idx="73">
                  <c:v>9921</c:v>
                </c:pt>
                <c:pt idx="74">
                  <c:v>9906</c:v>
                </c:pt>
                <c:pt idx="75">
                  <c:v>9920</c:v>
                </c:pt>
                <c:pt idx="76">
                  <c:v>9912</c:v>
                </c:pt>
                <c:pt idx="77">
                  <c:v>9912</c:v>
                </c:pt>
                <c:pt idx="78">
                  <c:v>9957</c:v>
                </c:pt>
                <c:pt idx="79">
                  <c:v>9968</c:v>
                </c:pt>
                <c:pt idx="80">
                  <c:v>9941</c:v>
                </c:pt>
                <c:pt idx="81">
                  <c:v>9943</c:v>
                </c:pt>
                <c:pt idx="82">
                  <c:v>9946</c:v>
                </c:pt>
                <c:pt idx="83">
                  <c:v>9940</c:v>
                </c:pt>
                <c:pt idx="84">
                  <c:v>9963</c:v>
                </c:pt>
                <c:pt idx="85">
                  <c:v>9988</c:v>
                </c:pt>
                <c:pt idx="86">
                  <c:v>9986</c:v>
                </c:pt>
                <c:pt idx="87">
                  <c:v>10000</c:v>
                </c:pt>
                <c:pt idx="88">
                  <c:v>9974</c:v>
                </c:pt>
                <c:pt idx="89">
                  <c:v>9980</c:v>
                </c:pt>
                <c:pt idx="90">
                  <c:v>9979</c:v>
                </c:pt>
                <c:pt idx="91">
                  <c:v>9982</c:v>
                </c:pt>
                <c:pt idx="92">
                  <c:v>9937</c:v>
                </c:pt>
                <c:pt idx="93">
                  <c:v>9967</c:v>
                </c:pt>
                <c:pt idx="94">
                  <c:v>9950</c:v>
                </c:pt>
                <c:pt idx="95">
                  <c:v>9957</c:v>
                </c:pt>
                <c:pt idx="96">
                  <c:v>9965</c:v>
                </c:pt>
                <c:pt idx="97">
                  <c:v>9962</c:v>
                </c:pt>
                <c:pt idx="98">
                  <c:v>10007</c:v>
                </c:pt>
                <c:pt idx="99">
                  <c:v>10010</c:v>
                </c:pt>
                <c:pt idx="100">
                  <c:v>10007</c:v>
                </c:pt>
                <c:pt idx="101">
                  <c:v>10033</c:v>
                </c:pt>
                <c:pt idx="102">
                  <c:v>10029</c:v>
                </c:pt>
                <c:pt idx="103">
                  <c:v>10018</c:v>
                </c:pt>
                <c:pt idx="104">
                  <c:v>10027</c:v>
                </c:pt>
                <c:pt idx="105">
                  <c:v>10045</c:v>
                </c:pt>
                <c:pt idx="106">
                  <c:v>10055</c:v>
                </c:pt>
                <c:pt idx="107">
                  <c:v>10061</c:v>
                </c:pt>
                <c:pt idx="108">
                  <c:v>10070</c:v>
                </c:pt>
                <c:pt idx="109">
                  <c:v>10039</c:v>
                </c:pt>
                <c:pt idx="110">
                  <c:v>10052</c:v>
                </c:pt>
                <c:pt idx="111">
                  <c:v>10044</c:v>
                </c:pt>
                <c:pt idx="112">
                  <c:v>10087</c:v>
                </c:pt>
                <c:pt idx="113">
                  <c:v>10092</c:v>
                </c:pt>
                <c:pt idx="114">
                  <c:v>10064</c:v>
                </c:pt>
                <c:pt idx="115">
                  <c:v>10105</c:v>
                </c:pt>
                <c:pt idx="116">
                  <c:v>10109</c:v>
                </c:pt>
                <c:pt idx="117">
                  <c:v>10088</c:v>
                </c:pt>
                <c:pt idx="118">
                  <c:v>10081</c:v>
                </c:pt>
                <c:pt idx="119">
                  <c:v>10087</c:v>
                </c:pt>
                <c:pt idx="120">
                  <c:v>10094</c:v>
                </c:pt>
                <c:pt idx="121">
                  <c:v>10102</c:v>
                </c:pt>
                <c:pt idx="122">
                  <c:v>10088</c:v>
                </c:pt>
                <c:pt idx="123">
                  <c:v>10063</c:v>
                </c:pt>
                <c:pt idx="124">
                  <c:v>10070</c:v>
                </c:pt>
                <c:pt idx="125">
                  <c:v>10060</c:v>
                </c:pt>
                <c:pt idx="126">
                  <c:v>10103</c:v>
                </c:pt>
                <c:pt idx="127">
                  <c:v>10107</c:v>
                </c:pt>
                <c:pt idx="128">
                  <c:v>10113</c:v>
                </c:pt>
                <c:pt idx="129">
                  <c:v>10119</c:v>
                </c:pt>
                <c:pt idx="130">
                  <c:v>10092</c:v>
                </c:pt>
                <c:pt idx="131">
                  <c:v>10102</c:v>
                </c:pt>
                <c:pt idx="132">
                  <c:v>10096</c:v>
                </c:pt>
                <c:pt idx="133">
                  <c:v>10122</c:v>
                </c:pt>
                <c:pt idx="134">
                  <c:v>10146</c:v>
                </c:pt>
                <c:pt idx="135">
                  <c:v>10179</c:v>
                </c:pt>
                <c:pt idx="136">
                  <c:v>10155</c:v>
                </c:pt>
                <c:pt idx="137">
                  <c:v>10130</c:v>
                </c:pt>
                <c:pt idx="138">
                  <c:v>10142</c:v>
                </c:pt>
                <c:pt idx="139">
                  <c:v>10141</c:v>
                </c:pt>
                <c:pt idx="140">
                  <c:v>10178</c:v>
                </c:pt>
                <c:pt idx="141">
                  <c:v>10186</c:v>
                </c:pt>
                <c:pt idx="142">
                  <c:v>10191</c:v>
                </c:pt>
                <c:pt idx="143">
                  <c:v>10199</c:v>
                </c:pt>
                <c:pt idx="144">
                  <c:v>10198</c:v>
                </c:pt>
                <c:pt idx="145">
                  <c:v>10186</c:v>
                </c:pt>
                <c:pt idx="146">
                  <c:v>10180</c:v>
                </c:pt>
                <c:pt idx="147">
                  <c:v>10183</c:v>
                </c:pt>
                <c:pt idx="148">
                  <c:v>10188</c:v>
                </c:pt>
                <c:pt idx="149">
                  <c:v>10187</c:v>
                </c:pt>
                <c:pt idx="150">
                  <c:v>10186</c:v>
                </c:pt>
                <c:pt idx="151">
                  <c:v>10187</c:v>
                </c:pt>
                <c:pt idx="152">
                  <c:v>10164</c:v>
                </c:pt>
                <c:pt idx="153">
                  <c:v>10143</c:v>
                </c:pt>
                <c:pt idx="154">
                  <c:v>10149</c:v>
                </c:pt>
                <c:pt idx="155">
                  <c:v>10191</c:v>
                </c:pt>
                <c:pt idx="156">
                  <c:v>10185</c:v>
                </c:pt>
                <c:pt idx="157">
                  <c:v>10176</c:v>
                </c:pt>
                <c:pt idx="158">
                  <c:v>10211</c:v>
                </c:pt>
                <c:pt idx="159">
                  <c:v>10186</c:v>
                </c:pt>
                <c:pt idx="160">
                  <c:v>10182</c:v>
                </c:pt>
                <c:pt idx="161">
                  <c:v>10186</c:v>
                </c:pt>
                <c:pt idx="162">
                  <c:v>10227</c:v>
                </c:pt>
                <c:pt idx="163">
                  <c:v>10235</c:v>
                </c:pt>
                <c:pt idx="164">
                  <c:v>10229</c:v>
                </c:pt>
                <c:pt idx="165">
                  <c:v>10248</c:v>
                </c:pt>
                <c:pt idx="166">
                  <c:v>10227</c:v>
                </c:pt>
                <c:pt idx="167">
                  <c:v>10220</c:v>
                </c:pt>
                <c:pt idx="168">
                  <c:v>10263</c:v>
                </c:pt>
                <c:pt idx="169">
                  <c:v>10271</c:v>
                </c:pt>
                <c:pt idx="170">
                  <c:v>10277</c:v>
                </c:pt>
                <c:pt idx="171">
                  <c:v>10281</c:v>
                </c:pt>
                <c:pt idx="172">
                  <c:v>10278</c:v>
                </c:pt>
                <c:pt idx="173">
                  <c:v>10264</c:v>
                </c:pt>
                <c:pt idx="174">
                  <c:v>10363</c:v>
                </c:pt>
                <c:pt idx="175">
                  <c:v>10300</c:v>
                </c:pt>
                <c:pt idx="176">
                  <c:v>10282</c:v>
                </c:pt>
                <c:pt idx="177">
                  <c:v>10300</c:v>
                </c:pt>
                <c:pt idx="178">
                  <c:v>10320</c:v>
                </c:pt>
                <c:pt idx="179">
                  <c:v>10295</c:v>
                </c:pt>
                <c:pt idx="180">
                  <c:v>10305</c:v>
                </c:pt>
                <c:pt idx="181">
                  <c:v>10299</c:v>
                </c:pt>
                <c:pt idx="182">
                  <c:v>10302</c:v>
                </c:pt>
                <c:pt idx="183">
                  <c:v>10247</c:v>
                </c:pt>
                <c:pt idx="184">
                  <c:v>10294</c:v>
                </c:pt>
                <c:pt idx="185">
                  <c:v>10302</c:v>
                </c:pt>
                <c:pt idx="186">
                  <c:v>10307</c:v>
                </c:pt>
                <c:pt idx="187">
                  <c:v>10285</c:v>
                </c:pt>
                <c:pt idx="188">
                  <c:v>10277</c:v>
                </c:pt>
                <c:pt idx="189">
                  <c:v>10319</c:v>
                </c:pt>
                <c:pt idx="190">
                  <c:v>10325</c:v>
                </c:pt>
                <c:pt idx="191">
                  <c:v>10290</c:v>
                </c:pt>
                <c:pt idx="192">
                  <c:v>10337</c:v>
                </c:pt>
                <c:pt idx="193">
                  <c:v>10335</c:v>
                </c:pt>
                <c:pt idx="194">
                  <c:v>10311</c:v>
                </c:pt>
                <c:pt idx="195">
                  <c:v>10328</c:v>
                </c:pt>
                <c:pt idx="196">
                  <c:v>10307</c:v>
                </c:pt>
                <c:pt idx="197">
                  <c:v>10350</c:v>
                </c:pt>
                <c:pt idx="198">
                  <c:v>10358</c:v>
                </c:pt>
                <c:pt idx="199">
                  <c:v>10329</c:v>
                </c:pt>
                <c:pt idx="200">
                  <c:v>10341</c:v>
                </c:pt>
                <c:pt idx="201">
                  <c:v>10355</c:v>
                </c:pt>
                <c:pt idx="202">
                  <c:v>10348</c:v>
                </c:pt>
                <c:pt idx="203">
                  <c:v>10354</c:v>
                </c:pt>
                <c:pt idx="204">
                  <c:v>10376</c:v>
                </c:pt>
                <c:pt idx="205">
                  <c:v>10374</c:v>
                </c:pt>
                <c:pt idx="206">
                  <c:v>10372</c:v>
                </c:pt>
                <c:pt idx="207">
                  <c:v>10377</c:v>
                </c:pt>
                <c:pt idx="208">
                  <c:v>10386</c:v>
                </c:pt>
                <c:pt idx="209">
                  <c:v>10377</c:v>
                </c:pt>
                <c:pt idx="210">
                  <c:v>10382</c:v>
                </c:pt>
                <c:pt idx="211">
                  <c:v>10390</c:v>
                </c:pt>
                <c:pt idx="212">
                  <c:v>10394</c:v>
                </c:pt>
                <c:pt idx="213">
                  <c:v>10352</c:v>
                </c:pt>
              </c:numCache>
            </c:numRef>
          </c:val>
          <c:extLst>
            <c:ext xmlns:c16="http://schemas.microsoft.com/office/drawing/2014/chart" uri="{C3380CC4-5D6E-409C-BE32-E72D297353CC}">
              <c16:uniqueId val="{00000000-2985-44AA-A913-8459DD53CD95}"/>
            </c:ext>
          </c:extLst>
        </c:ser>
        <c:dLbls>
          <c:showLegendKey val="0"/>
          <c:showVal val="0"/>
          <c:showCatName val="0"/>
          <c:showSerName val="0"/>
          <c:showPercent val="0"/>
          <c:showBubbleSize val="0"/>
        </c:dLbls>
        <c:gapWidth val="219"/>
        <c:overlap val="-27"/>
        <c:axId val="526893504"/>
        <c:axId val="526894816"/>
      </c:barChart>
      <c:dateAx>
        <c:axId val="5268935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26894816"/>
        <c:crosses val="autoZero"/>
        <c:auto val="1"/>
        <c:lblOffset val="100"/>
        <c:baseTimeUnit val="days"/>
      </c:dateAx>
      <c:valAx>
        <c:axId val="52689481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26893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Usage of Table Space (GB)</a:t>
            </a:r>
            <a:endParaRPr lang="id-ID"/>
          </a:p>
          <a:p>
            <a:pPr>
              <a:defRPr/>
            </a:pP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spPr>
            <a:solidFill>
              <a:srgbClr val="FF0000"/>
            </a:solidFill>
            <a:ln>
              <a:solidFill>
                <a:srgbClr val="FF0000"/>
              </a:solidFill>
            </a:ln>
            <a:effectLst/>
          </c:spPr>
          <c:invertIfNegative val="0"/>
          <c:cat>
            <c:numRef>
              <c:f>'FCUBS Growth'!$B$1120:$B$1484</c:f>
              <c:numCache>
                <c:formatCode>m/d/yyyy</c:formatCode>
                <c:ptCount val="365"/>
                <c:pt idx="0">
                  <c:v>44927</c:v>
                </c:pt>
                <c:pt idx="1">
                  <c:v>44928</c:v>
                </c:pt>
                <c:pt idx="2">
                  <c:v>44929</c:v>
                </c:pt>
                <c:pt idx="3">
                  <c:v>44930</c:v>
                </c:pt>
                <c:pt idx="4">
                  <c:v>44931</c:v>
                </c:pt>
                <c:pt idx="5">
                  <c:v>44932</c:v>
                </c:pt>
                <c:pt idx="6">
                  <c:v>44933</c:v>
                </c:pt>
                <c:pt idx="7">
                  <c:v>44934</c:v>
                </c:pt>
                <c:pt idx="8">
                  <c:v>44935</c:v>
                </c:pt>
                <c:pt idx="9">
                  <c:v>44936</c:v>
                </c:pt>
                <c:pt idx="10">
                  <c:v>44937</c:v>
                </c:pt>
                <c:pt idx="11">
                  <c:v>44938</c:v>
                </c:pt>
                <c:pt idx="12">
                  <c:v>44939</c:v>
                </c:pt>
                <c:pt idx="13">
                  <c:v>44940</c:v>
                </c:pt>
                <c:pt idx="14">
                  <c:v>44941</c:v>
                </c:pt>
                <c:pt idx="15">
                  <c:v>44942</c:v>
                </c:pt>
                <c:pt idx="16">
                  <c:v>44943</c:v>
                </c:pt>
                <c:pt idx="17">
                  <c:v>44944</c:v>
                </c:pt>
                <c:pt idx="18">
                  <c:v>44945</c:v>
                </c:pt>
                <c:pt idx="19">
                  <c:v>44946</c:v>
                </c:pt>
                <c:pt idx="20">
                  <c:v>44947</c:v>
                </c:pt>
                <c:pt idx="21">
                  <c:v>44948</c:v>
                </c:pt>
                <c:pt idx="22">
                  <c:v>44949</c:v>
                </c:pt>
                <c:pt idx="23">
                  <c:v>44950</c:v>
                </c:pt>
                <c:pt idx="24">
                  <c:v>44951</c:v>
                </c:pt>
                <c:pt idx="25">
                  <c:v>44952</c:v>
                </c:pt>
                <c:pt idx="26">
                  <c:v>44953</c:v>
                </c:pt>
                <c:pt idx="27">
                  <c:v>44954</c:v>
                </c:pt>
                <c:pt idx="28">
                  <c:v>44955</c:v>
                </c:pt>
                <c:pt idx="29">
                  <c:v>44956</c:v>
                </c:pt>
                <c:pt idx="30">
                  <c:v>44957</c:v>
                </c:pt>
                <c:pt idx="31">
                  <c:v>44958</c:v>
                </c:pt>
                <c:pt idx="32">
                  <c:v>44959</c:v>
                </c:pt>
                <c:pt idx="33">
                  <c:v>44960</c:v>
                </c:pt>
                <c:pt idx="34">
                  <c:v>44961</c:v>
                </c:pt>
                <c:pt idx="35">
                  <c:v>44962</c:v>
                </c:pt>
                <c:pt idx="36">
                  <c:v>44963</c:v>
                </c:pt>
                <c:pt idx="37">
                  <c:v>44964</c:v>
                </c:pt>
                <c:pt idx="38">
                  <c:v>44965</c:v>
                </c:pt>
                <c:pt idx="39">
                  <c:v>44966</c:v>
                </c:pt>
                <c:pt idx="40">
                  <c:v>44967</c:v>
                </c:pt>
                <c:pt idx="41">
                  <c:v>44968</c:v>
                </c:pt>
                <c:pt idx="42">
                  <c:v>44969</c:v>
                </c:pt>
                <c:pt idx="43">
                  <c:v>44970</c:v>
                </c:pt>
                <c:pt idx="44">
                  <c:v>44971</c:v>
                </c:pt>
                <c:pt idx="45">
                  <c:v>44972</c:v>
                </c:pt>
                <c:pt idx="46">
                  <c:v>44973</c:v>
                </c:pt>
                <c:pt idx="47">
                  <c:v>44974</c:v>
                </c:pt>
                <c:pt idx="48">
                  <c:v>44975</c:v>
                </c:pt>
                <c:pt idx="49">
                  <c:v>44976</c:v>
                </c:pt>
                <c:pt idx="50">
                  <c:v>44977</c:v>
                </c:pt>
                <c:pt idx="51">
                  <c:v>44978</c:v>
                </c:pt>
                <c:pt idx="52">
                  <c:v>44979</c:v>
                </c:pt>
                <c:pt idx="53">
                  <c:v>44980</c:v>
                </c:pt>
                <c:pt idx="54">
                  <c:v>44981</c:v>
                </c:pt>
                <c:pt idx="55">
                  <c:v>44982</c:v>
                </c:pt>
                <c:pt idx="56">
                  <c:v>44983</c:v>
                </c:pt>
                <c:pt idx="57">
                  <c:v>44984</c:v>
                </c:pt>
                <c:pt idx="58">
                  <c:v>44985</c:v>
                </c:pt>
                <c:pt idx="59">
                  <c:v>44986</c:v>
                </c:pt>
                <c:pt idx="60">
                  <c:v>44987</c:v>
                </c:pt>
                <c:pt idx="61">
                  <c:v>44988</c:v>
                </c:pt>
                <c:pt idx="62">
                  <c:v>44989</c:v>
                </c:pt>
                <c:pt idx="63">
                  <c:v>44990</c:v>
                </c:pt>
                <c:pt idx="64">
                  <c:v>44991</c:v>
                </c:pt>
                <c:pt idx="65">
                  <c:v>44992</c:v>
                </c:pt>
                <c:pt idx="66">
                  <c:v>44993</c:v>
                </c:pt>
                <c:pt idx="67">
                  <c:v>44994</c:v>
                </c:pt>
                <c:pt idx="68">
                  <c:v>44995</c:v>
                </c:pt>
                <c:pt idx="69">
                  <c:v>44996</c:v>
                </c:pt>
                <c:pt idx="70">
                  <c:v>44997</c:v>
                </c:pt>
                <c:pt idx="71">
                  <c:v>44998</c:v>
                </c:pt>
                <c:pt idx="72">
                  <c:v>44999</c:v>
                </c:pt>
                <c:pt idx="73">
                  <c:v>45000</c:v>
                </c:pt>
                <c:pt idx="74">
                  <c:v>45001</c:v>
                </c:pt>
                <c:pt idx="75">
                  <c:v>45002</c:v>
                </c:pt>
                <c:pt idx="76">
                  <c:v>45003</c:v>
                </c:pt>
                <c:pt idx="77">
                  <c:v>45004</c:v>
                </c:pt>
                <c:pt idx="78">
                  <c:v>45005</c:v>
                </c:pt>
                <c:pt idx="79">
                  <c:v>45006</c:v>
                </c:pt>
                <c:pt idx="80">
                  <c:v>45007</c:v>
                </c:pt>
                <c:pt idx="81">
                  <c:v>45008</c:v>
                </c:pt>
                <c:pt idx="82">
                  <c:v>45009</c:v>
                </c:pt>
                <c:pt idx="83">
                  <c:v>45010</c:v>
                </c:pt>
                <c:pt idx="84">
                  <c:v>45011</c:v>
                </c:pt>
                <c:pt idx="85">
                  <c:v>45012</c:v>
                </c:pt>
                <c:pt idx="86">
                  <c:v>45013</c:v>
                </c:pt>
                <c:pt idx="87">
                  <c:v>45014</c:v>
                </c:pt>
                <c:pt idx="88">
                  <c:v>45015</c:v>
                </c:pt>
                <c:pt idx="89">
                  <c:v>45016</c:v>
                </c:pt>
                <c:pt idx="90">
                  <c:v>45017</c:v>
                </c:pt>
                <c:pt idx="91">
                  <c:v>45018</c:v>
                </c:pt>
                <c:pt idx="92">
                  <c:v>45019</c:v>
                </c:pt>
                <c:pt idx="93">
                  <c:v>45020</c:v>
                </c:pt>
                <c:pt idx="94">
                  <c:v>45021</c:v>
                </c:pt>
                <c:pt idx="95">
                  <c:v>45022</c:v>
                </c:pt>
                <c:pt idx="96">
                  <c:v>45023</c:v>
                </c:pt>
                <c:pt idx="97">
                  <c:v>45024</c:v>
                </c:pt>
                <c:pt idx="98">
                  <c:v>45025</c:v>
                </c:pt>
                <c:pt idx="99">
                  <c:v>45026</c:v>
                </c:pt>
                <c:pt idx="100">
                  <c:v>45027</c:v>
                </c:pt>
                <c:pt idx="101">
                  <c:v>45028</c:v>
                </c:pt>
                <c:pt idx="102">
                  <c:v>45029</c:v>
                </c:pt>
                <c:pt idx="103">
                  <c:v>45030</c:v>
                </c:pt>
                <c:pt idx="104">
                  <c:v>45031</c:v>
                </c:pt>
                <c:pt idx="105">
                  <c:v>45032</c:v>
                </c:pt>
                <c:pt idx="106">
                  <c:v>45033</c:v>
                </c:pt>
                <c:pt idx="107">
                  <c:v>45034</c:v>
                </c:pt>
                <c:pt idx="108">
                  <c:v>45035</c:v>
                </c:pt>
                <c:pt idx="109">
                  <c:v>45036</c:v>
                </c:pt>
                <c:pt idx="110">
                  <c:v>45037</c:v>
                </c:pt>
                <c:pt idx="111">
                  <c:v>45038</c:v>
                </c:pt>
                <c:pt idx="112">
                  <c:v>45039</c:v>
                </c:pt>
                <c:pt idx="113">
                  <c:v>45040</c:v>
                </c:pt>
                <c:pt idx="114">
                  <c:v>45041</c:v>
                </c:pt>
                <c:pt idx="115">
                  <c:v>45042</c:v>
                </c:pt>
                <c:pt idx="116">
                  <c:v>45043</c:v>
                </c:pt>
                <c:pt idx="117">
                  <c:v>45044</c:v>
                </c:pt>
                <c:pt idx="118">
                  <c:v>45045</c:v>
                </c:pt>
                <c:pt idx="119">
                  <c:v>45046</c:v>
                </c:pt>
                <c:pt idx="120">
                  <c:v>45047</c:v>
                </c:pt>
                <c:pt idx="121">
                  <c:v>45048</c:v>
                </c:pt>
                <c:pt idx="122">
                  <c:v>45049</c:v>
                </c:pt>
                <c:pt idx="123">
                  <c:v>45050</c:v>
                </c:pt>
                <c:pt idx="124">
                  <c:v>45051</c:v>
                </c:pt>
                <c:pt idx="125">
                  <c:v>45052</c:v>
                </c:pt>
                <c:pt idx="126">
                  <c:v>45053</c:v>
                </c:pt>
                <c:pt idx="127">
                  <c:v>45054</c:v>
                </c:pt>
                <c:pt idx="128">
                  <c:v>45055</c:v>
                </c:pt>
                <c:pt idx="129">
                  <c:v>45056</c:v>
                </c:pt>
                <c:pt idx="130">
                  <c:v>45057</c:v>
                </c:pt>
                <c:pt idx="131">
                  <c:v>45058</c:v>
                </c:pt>
                <c:pt idx="132">
                  <c:v>45059</c:v>
                </c:pt>
                <c:pt idx="133">
                  <c:v>45060</c:v>
                </c:pt>
                <c:pt idx="134">
                  <c:v>45061</c:v>
                </c:pt>
                <c:pt idx="135">
                  <c:v>45062</c:v>
                </c:pt>
                <c:pt idx="136">
                  <c:v>45063</c:v>
                </c:pt>
                <c:pt idx="137">
                  <c:v>45064</c:v>
                </c:pt>
                <c:pt idx="138">
                  <c:v>45065</c:v>
                </c:pt>
                <c:pt idx="139">
                  <c:v>45066</c:v>
                </c:pt>
                <c:pt idx="140">
                  <c:v>45067</c:v>
                </c:pt>
                <c:pt idx="141">
                  <c:v>45068</c:v>
                </c:pt>
                <c:pt idx="142">
                  <c:v>45069</c:v>
                </c:pt>
                <c:pt idx="143">
                  <c:v>45070</c:v>
                </c:pt>
                <c:pt idx="144">
                  <c:v>45071</c:v>
                </c:pt>
                <c:pt idx="145">
                  <c:v>45072</c:v>
                </c:pt>
                <c:pt idx="146">
                  <c:v>45073</c:v>
                </c:pt>
                <c:pt idx="147">
                  <c:v>45074</c:v>
                </c:pt>
                <c:pt idx="148">
                  <c:v>45075</c:v>
                </c:pt>
                <c:pt idx="149">
                  <c:v>45076</c:v>
                </c:pt>
                <c:pt idx="150">
                  <c:v>45077</c:v>
                </c:pt>
                <c:pt idx="151">
                  <c:v>45078</c:v>
                </c:pt>
                <c:pt idx="152">
                  <c:v>45079</c:v>
                </c:pt>
                <c:pt idx="153">
                  <c:v>45080</c:v>
                </c:pt>
                <c:pt idx="154">
                  <c:v>45081</c:v>
                </c:pt>
                <c:pt idx="155">
                  <c:v>45082</c:v>
                </c:pt>
                <c:pt idx="156">
                  <c:v>45083</c:v>
                </c:pt>
                <c:pt idx="157">
                  <c:v>45084</c:v>
                </c:pt>
                <c:pt idx="158">
                  <c:v>45085</c:v>
                </c:pt>
                <c:pt idx="159">
                  <c:v>45086</c:v>
                </c:pt>
                <c:pt idx="160">
                  <c:v>45087</c:v>
                </c:pt>
                <c:pt idx="161">
                  <c:v>45088</c:v>
                </c:pt>
                <c:pt idx="162">
                  <c:v>45089</c:v>
                </c:pt>
                <c:pt idx="163">
                  <c:v>45090</c:v>
                </c:pt>
                <c:pt idx="164">
                  <c:v>45091</c:v>
                </c:pt>
                <c:pt idx="165">
                  <c:v>45092</c:v>
                </c:pt>
                <c:pt idx="166">
                  <c:v>45093</c:v>
                </c:pt>
                <c:pt idx="167">
                  <c:v>45094</c:v>
                </c:pt>
                <c:pt idx="168">
                  <c:v>45095</c:v>
                </c:pt>
                <c:pt idx="169">
                  <c:v>45096</c:v>
                </c:pt>
                <c:pt idx="170">
                  <c:v>45097</c:v>
                </c:pt>
                <c:pt idx="171">
                  <c:v>45098</c:v>
                </c:pt>
                <c:pt idx="172">
                  <c:v>45099</c:v>
                </c:pt>
                <c:pt idx="173">
                  <c:v>45100</c:v>
                </c:pt>
                <c:pt idx="174">
                  <c:v>45101</c:v>
                </c:pt>
                <c:pt idx="175">
                  <c:v>45102</c:v>
                </c:pt>
                <c:pt idx="176">
                  <c:v>45103</c:v>
                </c:pt>
                <c:pt idx="177">
                  <c:v>45104</c:v>
                </c:pt>
                <c:pt idx="178">
                  <c:v>45105</c:v>
                </c:pt>
                <c:pt idx="179">
                  <c:v>45106</c:v>
                </c:pt>
                <c:pt idx="180">
                  <c:v>45107</c:v>
                </c:pt>
                <c:pt idx="181">
                  <c:v>45108</c:v>
                </c:pt>
                <c:pt idx="182">
                  <c:v>45109</c:v>
                </c:pt>
                <c:pt idx="183">
                  <c:v>45110</c:v>
                </c:pt>
                <c:pt idx="184">
                  <c:v>45111</c:v>
                </c:pt>
                <c:pt idx="185">
                  <c:v>45112</c:v>
                </c:pt>
                <c:pt idx="186">
                  <c:v>45113</c:v>
                </c:pt>
                <c:pt idx="187">
                  <c:v>45114</c:v>
                </c:pt>
                <c:pt idx="188">
                  <c:v>45115</c:v>
                </c:pt>
                <c:pt idx="189">
                  <c:v>45116</c:v>
                </c:pt>
                <c:pt idx="190">
                  <c:v>45117</c:v>
                </c:pt>
                <c:pt idx="191">
                  <c:v>45118</c:v>
                </c:pt>
                <c:pt idx="192">
                  <c:v>45119</c:v>
                </c:pt>
                <c:pt idx="193">
                  <c:v>45120</c:v>
                </c:pt>
                <c:pt idx="194">
                  <c:v>45121</c:v>
                </c:pt>
                <c:pt idx="195">
                  <c:v>45122</c:v>
                </c:pt>
                <c:pt idx="196">
                  <c:v>45123</c:v>
                </c:pt>
                <c:pt idx="197">
                  <c:v>45124</c:v>
                </c:pt>
                <c:pt idx="198">
                  <c:v>45125</c:v>
                </c:pt>
                <c:pt idx="199">
                  <c:v>45126</c:v>
                </c:pt>
                <c:pt idx="200">
                  <c:v>45127</c:v>
                </c:pt>
                <c:pt idx="201">
                  <c:v>45128</c:v>
                </c:pt>
                <c:pt idx="202">
                  <c:v>45129</c:v>
                </c:pt>
                <c:pt idx="203">
                  <c:v>45130</c:v>
                </c:pt>
                <c:pt idx="204">
                  <c:v>45131</c:v>
                </c:pt>
                <c:pt idx="205">
                  <c:v>45132</c:v>
                </c:pt>
                <c:pt idx="206">
                  <c:v>45133</c:v>
                </c:pt>
                <c:pt idx="207">
                  <c:v>45134</c:v>
                </c:pt>
                <c:pt idx="208">
                  <c:v>45135</c:v>
                </c:pt>
                <c:pt idx="209">
                  <c:v>45136</c:v>
                </c:pt>
                <c:pt idx="210">
                  <c:v>45137</c:v>
                </c:pt>
                <c:pt idx="211">
                  <c:v>45138</c:v>
                </c:pt>
                <c:pt idx="212">
                  <c:v>45139</c:v>
                </c:pt>
                <c:pt idx="213">
                  <c:v>45140</c:v>
                </c:pt>
                <c:pt idx="214">
                  <c:v>45141</c:v>
                </c:pt>
                <c:pt idx="215">
                  <c:v>45142</c:v>
                </c:pt>
                <c:pt idx="216">
                  <c:v>45143</c:v>
                </c:pt>
                <c:pt idx="217">
                  <c:v>45144</c:v>
                </c:pt>
                <c:pt idx="218">
                  <c:v>45145</c:v>
                </c:pt>
                <c:pt idx="219">
                  <c:v>45146</c:v>
                </c:pt>
                <c:pt idx="220">
                  <c:v>45147</c:v>
                </c:pt>
                <c:pt idx="221">
                  <c:v>45148</c:v>
                </c:pt>
                <c:pt idx="222">
                  <c:v>45149</c:v>
                </c:pt>
                <c:pt idx="223">
                  <c:v>45150</c:v>
                </c:pt>
                <c:pt idx="224">
                  <c:v>45151</c:v>
                </c:pt>
                <c:pt idx="225">
                  <c:v>45152</c:v>
                </c:pt>
                <c:pt idx="226">
                  <c:v>45153</c:v>
                </c:pt>
                <c:pt idx="227">
                  <c:v>45154</c:v>
                </c:pt>
                <c:pt idx="228">
                  <c:v>45155</c:v>
                </c:pt>
                <c:pt idx="229">
                  <c:v>45156</c:v>
                </c:pt>
                <c:pt idx="230">
                  <c:v>45157</c:v>
                </c:pt>
                <c:pt idx="231">
                  <c:v>45158</c:v>
                </c:pt>
                <c:pt idx="232">
                  <c:v>45159</c:v>
                </c:pt>
                <c:pt idx="233">
                  <c:v>45160</c:v>
                </c:pt>
                <c:pt idx="234">
                  <c:v>45161</c:v>
                </c:pt>
                <c:pt idx="235">
                  <c:v>45162</c:v>
                </c:pt>
                <c:pt idx="236">
                  <c:v>45163</c:v>
                </c:pt>
                <c:pt idx="237">
                  <c:v>45164</c:v>
                </c:pt>
                <c:pt idx="238">
                  <c:v>45165</c:v>
                </c:pt>
                <c:pt idx="239">
                  <c:v>45166</c:v>
                </c:pt>
                <c:pt idx="240">
                  <c:v>45167</c:v>
                </c:pt>
                <c:pt idx="241">
                  <c:v>45168</c:v>
                </c:pt>
                <c:pt idx="242">
                  <c:v>45169</c:v>
                </c:pt>
                <c:pt idx="243">
                  <c:v>45170</c:v>
                </c:pt>
                <c:pt idx="244">
                  <c:v>45171</c:v>
                </c:pt>
                <c:pt idx="245">
                  <c:v>45172</c:v>
                </c:pt>
                <c:pt idx="246">
                  <c:v>45173</c:v>
                </c:pt>
                <c:pt idx="247">
                  <c:v>45174</c:v>
                </c:pt>
                <c:pt idx="248">
                  <c:v>45175</c:v>
                </c:pt>
                <c:pt idx="249">
                  <c:v>45176</c:v>
                </c:pt>
                <c:pt idx="250">
                  <c:v>45177</c:v>
                </c:pt>
                <c:pt idx="251">
                  <c:v>45178</c:v>
                </c:pt>
                <c:pt idx="252">
                  <c:v>45179</c:v>
                </c:pt>
                <c:pt idx="253">
                  <c:v>45180</c:v>
                </c:pt>
                <c:pt idx="254">
                  <c:v>45181</c:v>
                </c:pt>
                <c:pt idx="255">
                  <c:v>45182</c:v>
                </c:pt>
                <c:pt idx="256">
                  <c:v>45183</c:v>
                </c:pt>
                <c:pt idx="257">
                  <c:v>45184</c:v>
                </c:pt>
                <c:pt idx="258">
                  <c:v>45185</c:v>
                </c:pt>
                <c:pt idx="259">
                  <c:v>45186</c:v>
                </c:pt>
                <c:pt idx="260">
                  <c:v>45187</c:v>
                </c:pt>
                <c:pt idx="261">
                  <c:v>45188</c:v>
                </c:pt>
                <c:pt idx="262">
                  <c:v>45189</c:v>
                </c:pt>
                <c:pt idx="263">
                  <c:v>45190</c:v>
                </c:pt>
                <c:pt idx="264">
                  <c:v>45191</c:v>
                </c:pt>
                <c:pt idx="265">
                  <c:v>45192</c:v>
                </c:pt>
                <c:pt idx="266">
                  <c:v>45193</c:v>
                </c:pt>
                <c:pt idx="267">
                  <c:v>45194</c:v>
                </c:pt>
                <c:pt idx="268">
                  <c:v>45195</c:v>
                </c:pt>
                <c:pt idx="269">
                  <c:v>45196</c:v>
                </c:pt>
                <c:pt idx="270">
                  <c:v>45197</c:v>
                </c:pt>
                <c:pt idx="271">
                  <c:v>45198</c:v>
                </c:pt>
                <c:pt idx="272">
                  <c:v>45199</c:v>
                </c:pt>
                <c:pt idx="273">
                  <c:v>45200</c:v>
                </c:pt>
                <c:pt idx="274">
                  <c:v>45201</c:v>
                </c:pt>
                <c:pt idx="275">
                  <c:v>45202</c:v>
                </c:pt>
                <c:pt idx="276">
                  <c:v>45203</c:v>
                </c:pt>
                <c:pt idx="277">
                  <c:v>45204</c:v>
                </c:pt>
                <c:pt idx="278">
                  <c:v>45205</c:v>
                </c:pt>
                <c:pt idx="279">
                  <c:v>45206</c:v>
                </c:pt>
                <c:pt idx="280">
                  <c:v>45207</c:v>
                </c:pt>
                <c:pt idx="281">
                  <c:v>45208</c:v>
                </c:pt>
                <c:pt idx="282">
                  <c:v>45209</c:v>
                </c:pt>
                <c:pt idx="283">
                  <c:v>45210</c:v>
                </c:pt>
                <c:pt idx="284">
                  <c:v>45211</c:v>
                </c:pt>
                <c:pt idx="285">
                  <c:v>45212</c:v>
                </c:pt>
                <c:pt idx="286">
                  <c:v>45213</c:v>
                </c:pt>
                <c:pt idx="287">
                  <c:v>45214</c:v>
                </c:pt>
                <c:pt idx="288">
                  <c:v>45215</c:v>
                </c:pt>
                <c:pt idx="289">
                  <c:v>45216</c:v>
                </c:pt>
                <c:pt idx="290">
                  <c:v>45217</c:v>
                </c:pt>
                <c:pt idx="291">
                  <c:v>45218</c:v>
                </c:pt>
                <c:pt idx="292">
                  <c:v>45219</c:v>
                </c:pt>
                <c:pt idx="293">
                  <c:v>45220</c:v>
                </c:pt>
                <c:pt idx="294">
                  <c:v>45221</c:v>
                </c:pt>
                <c:pt idx="295">
                  <c:v>45222</c:v>
                </c:pt>
                <c:pt idx="296">
                  <c:v>45223</c:v>
                </c:pt>
                <c:pt idx="297">
                  <c:v>45224</c:v>
                </c:pt>
                <c:pt idx="298">
                  <c:v>45225</c:v>
                </c:pt>
                <c:pt idx="299">
                  <c:v>45226</c:v>
                </c:pt>
                <c:pt idx="300">
                  <c:v>45227</c:v>
                </c:pt>
                <c:pt idx="301">
                  <c:v>45228</c:v>
                </c:pt>
                <c:pt idx="302">
                  <c:v>45229</c:v>
                </c:pt>
                <c:pt idx="303">
                  <c:v>45230</c:v>
                </c:pt>
                <c:pt idx="304">
                  <c:v>45231</c:v>
                </c:pt>
                <c:pt idx="305">
                  <c:v>45232</c:v>
                </c:pt>
                <c:pt idx="306">
                  <c:v>45233</c:v>
                </c:pt>
                <c:pt idx="307">
                  <c:v>45234</c:v>
                </c:pt>
                <c:pt idx="308">
                  <c:v>45235</c:v>
                </c:pt>
                <c:pt idx="309">
                  <c:v>45236</c:v>
                </c:pt>
                <c:pt idx="310">
                  <c:v>45237</c:v>
                </c:pt>
                <c:pt idx="311">
                  <c:v>45238</c:v>
                </c:pt>
                <c:pt idx="312">
                  <c:v>45239</c:v>
                </c:pt>
                <c:pt idx="313">
                  <c:v>45240</c:v>
                </c:pt>
                <c:pt idx="314">
                  <c:v>45241</c:v>
                </c:pt>
                <c:pt idx="315">
                  <c:v>45242</c:v>
                </c:pt>
                <c:pt idx="316">
                  <c:v>45243</c:v>
                </c:pt>
                <c:pt idx="317">
                  <c:v>45244</c:v>
                </c:pt>
                <c:pt idx="318">
                  <c:v>45245</c:v>
                </c:pt>
                <c:pt idx="319">
                  <c:v>45246</c:v>
                </c:pt>
                <c:pt idx="320">
                  <c:v>45247</c:v>
                </c:pt>
                <c:pt idx="321">
                  <c:v>45248</c:v>
                </c:pt>
                <c:pt idx="322">
                  <c:v>45249</c:v>
                </c:pt>
                <c:pt idx="323">
                  <c:v>45250</c:v>
                </c:pt>
                <c:pt idx="324">
                  <c:v>45251</c:v>
                </c:pt>
                <c:pt idx="325">
                  <c:v>45252</c:v>
                </c:pt>
                <c:pt idx="326">
                  <c:v>45253</c:v>
                </c:pt>
                <c:pt idx="327">
                  <c:v>45254</c:v>
                </c:pt>
                <c:pt idx="328">
                  <c:v>45255</c:v>
                </c:pt>
                <c:pt idx="329">
                  <c:v>45256</c:v>
                </c:pt>
                <c:pt idx="330">
                  <c:v>45257</c:v>
                </c:pt>
                <c:pt idx="331">
                  <c:v>45258</c:v>
                </c:pt>
                <c:pt idx="332">
                  <c:v>45259</c:v>
                </c:pt>
                <c:pt idx="333">
                  <c:v>45260</c:v>
                </c:pt>
                <c:pt idx="334">
                  <c:v>45261</c:v>
                </c:pt>
                <c:pt idx="335">
                  <c:v>45262</c:v>
                </c:pt>
                <c:pt idx="336">
                  <c:v>45263</c:v>
                </c:pt>
                <c:pt idx="337">
                  <c:v>45264</c:v>
                </c:pt>
                <c:pt idx="338">
                  <c:v>45265</c:v>
                </c:pt>
                <c:pt idx="339">
                  <c:v>45266</c:v>
                </c:pt>
                <c:pt idx="340">
                  <c:v>45267</c:v>
                </c:pt>
                <c:pt idx="341">
                  <c:v>45268</c:v>
                </c:pt>
                <c:pt idx="342">
                  <c:v>45269</c:v>
                </c:pt>
                <c:pt idx="343">
                  <c:v>45270</c:v>
                </c:pt>
                <c:pt idx="344">
                  <c:v>45271</c:v>
                </c:pt>
                <c:pt idx="345">
                  <c:v>45272</c:v>
                </c:pt>
                <c:pt idx="346">
                  <c:v>45273</c:v>
                </c:pt>
                <c:pt idx="347">
                  <c:v>45274</c:v>
                </c:pt>
                <c:pt idx="348">
                  <c:v>45275</c:v>
                </c:pt>
                <c:pt idx="349">
                  <c:v>45276</c:v>
                </c:pt>
                <c:pt idx="350">
                  <c:v>45277</c:v>
                </c:pt>
                <c:pt idx="351">
                  <c:v>45278</c:v>
                </c:pt>
                <c:pt idx="352">
                  <c:v>45279</c:v>
                </c:pt>
                <c:pt idx="353">
                  <c:v>45280</c:v>
                </c:pt>
                <c:pt idx="354">
                  <c:v>45281</c:v>
                </c:pt>
                <c:pt idx="355">
                  <c:v>45282</c:v>
                </c:pt>
                <c:pt idx="356">
                  <c:v>45283</c:v>
                </c:pt>
                <c:pt idx="357">
                  <c:v>45284</c:v>
                </c:pt>
                <c:pt idx="358">
                  <c:v>45285</c:v>
                </c:pt>
                <c:pt idx="359">
                  <c:v>45286</c:v>
                </c:pt>
                <c:pt idx="360">
                  <c:v>45287</c:v>
                </c:pt>
                <c:pt idx="361">
                  <c:v>45288</c:v>
                </c:pt>
                <c:pt idx="362">
                  <c:v>45289</c:v>
                </c:pt>
                <c:pt idx="363">
                  <c:v>45290</c:v>
                </c:pt>
                <c:pt idx="364">
                  <c:v>45291</c:v>
                </c:pt>
              </c:numCache>
            </c:numRef>
          </c:cat>
          <c:val>
            <c:numRef>
              <c:f>'FCUBS Growth'!$C$1120:$C$1484</c:f>
              <c:numCache>
                <c:formatCode>_(* #,##0_);_(* \(#,##0\);_(* "-"_);_(@_)</c:formatCode>
                <c:ptCount val="365"/>
                <c:pt idx="0">
                  <c:v>11042</c:v>
                </c:pt>
                <c:pt idx="1">
                  <c:v>11058</c:v>
                </c:pt>
                <c:pt idx="2">
                  <c:v>11067</c:v>
                </c:pt>
                <c:pt idx="3">
                  <c:v>11121</c:v>
                </c:pt>
                <c:pt idx="4">
                  <c:v>11078</c:v>
                </c:pt>
                <c:pt idx="5">
                  <c:v>11103</c:v>
                </c:pt>
                <c:pt idx="6">
                  <c:v>11080</c:v>
                </c:pt>
                <c:pt idx="7">
                  <c:v>11077</c:v>
                </c:pt>
                <c:pt idx="8">
                  <c:v>11136</c:v>
                </c:pt>
                <c:pt idx="9">
                  <c:v>11148</c:v>
                </c:pt>
                <c:pt idx="10">
                  <c:v>11129</c:v>
                </c:pt>
                <c:pt idx="11">
                  <c:v>11150</c:v>
                </c:pt>
                <c:pt idx="12">
                  <c:v>11132</c:v>
                </c:pt>
                <c:pt idx="13">
                  <c:v>11123</c:v>
                </c:pt>
                <c:pt idx="14">
                  <c:v>11118</c:v>
                </c:pt>
                <c:pt idx="15">
                  <c:v>11131</c:v>
                </c:pt>
                <c:pt idx="16">
                  <c:v>11161</c:v>
                </c:pt>
                <c:pt idx="17">
                  <c:v>11171</c:v>
                </c:pt>
                <c:pt idx="18">
                  <c:v>11189</c:v>
                </c:pt>
                <c:pt idx="19">
                  <c:v>11207</c:v>
                </c:pt>
                <c:pt idx="20">
                  <c:v>11196</c:v>
                </c:pt>
                <c:pt idx="21">
                  <c:v>11185</c:v>
                </c:pt>
                <c:pt idx="22">
                  <c:v>11177</c:v>
                </c:pt>
                <c:pt idx="23">
                  <c:v>11246</c:v>
                </c:pt>
                <c:pt idx="24">
                  <c:v>11248</c:v>
                </c:pt>
                <c:pt idx="25">
                  <c:v>11210</c:v>
                </c:pt>
                <c:pt idx="26">
                  <c:v>11220</c:v>
                </c:pt>
                <c:pt idx="27">
                  <c:v>11226</c:v>
                </c:pt>
                <c:pt idx="28">
                  <c:v>11218</c:v>
                </c:pt>
                <c:pt idx="29">
                  <c:v>11256</c:v>
                </c:pt>
                <c:pt idx="30">
                  <c:v>11168</c:v>
                </c:pt>
                <c:pt idx="31">
                  <c:v>11174</c:v>
                </c:pt>
                <c:pt idx="32">
                  <c:v>11216</c:v>
                </c:pt>
                <c:pt idx="33">
                  <c:v>11223</c:v>
                </c:pt>
                <c:pt idx="34">
                  <c:v>11206</c:v>
                </c:pt>
                <c:pt idx="35">
                  <c:v>11199</c:v>
                </c:pt>
                <c:pt idx="36">
                  <c:v>11275</c:v>
                </c:pt>
                <c:pt idx="37">
                  <c:v>11234</c:v>
                </c:pt>
                <c:pt idx="38">
                  <c:v>11236</c:v>
                </c:pt>
                <c:pt idx="39">
                  <c:v>11262</c:v>
                </c:pt>
                <c:pt idx="40">
                  <c:v>11284</c:v>
                </c:pt>
                <c:pt idx="41">
                  <c:v>11244</c:v>
                </c:pt>
                <c:pt idx="42">
                  <c:v>11224</c:v>
                </c:pt>
                <c:pt idx="43">
                  <c:v>11240</c:v>
                </c:pt>
                <c:pt idx="44">
                  <c:v>11236</c:v>
                </c:pt>
                <c:pt idx="45">
                  <c:v>11274</c:v>
                </c:pt>
                <c:pt idx="46">
                  <c:v>11260</c:v>
                </c:pt>
                <c:pt idx="47">
                  <c:v>11286</c:v>
                </c:pt>
                <c:pt idx="48">
                  <c:v>11270</c:v>
                </c:pt>
                <c:pt idx="49">
                  <c:v>11254</c:v>
                </c:pt>
                <c:pt idx="50">
                  <c:v>11298</c:v>
                </c:pt>
                <c:pt idx="51">
                  <c:v>11297</c:v>
                </c:pt>
                <c:pt idx="52">
                  <c:v>11274</c:v>
                </c:pt>
                <c:pt idx="53">
                  <c:v>11305</c:v>
                </c:pt>
                <c:pt idx="54">
                  <c:v>11569</c:v>
                </c:pt>
                <c:pt idx="55">
                  <c:v>11741</c:v>
                </c:pt>
                <c:pt idx="56">
                  <c:v>11735</c:v>
                </c:pt>
                <c:pt idx="57">
                  <c:v>11480</c:v>
                </c:pt>
                <c:pt idx="58">
                  <c:v>11561</c:v>
                </c:pt>
                <c:pt idx="59">
                  <c:v>11330</c:v>
                </c:pt>
                <c:pt idx="60">
                  <c:v>11684</c:v>
                </c:pt>
                <c:pt idx="61">
                  <c:v>11355</c:v>
                </c:pt>
                <c:pt idx="62">
                  <c:v>11310</c:v>
                </c:pt>
                <c:pt idx="63">
                  <c:v>11298</c:v>
                </c:pt>
                <c:pt idx="64">
                  <c:v>11337</c:v>
                </c:pt>
                <c:pt idx="65">
                  <c:v>11335</c:v>
                </c:pt>
                <c:pt idx="66">
                  <c:v>11316</c:v>
                </c:pt>
                <c:pt idx="67">
                  <c:v>11357</c:v>
                </c:pt>
                <c:pt idx="68">
                  <c:v>11329</c:v>
                </c:pt>
                <c:pt idx="69">
                  <c:v>11347</c:v>
                </c:pt>
                <c:pt idx="70">
                  <c:v>11336</c:v>
                </c:pt>
                <c:pt idx="71">
                  <c:v>11370</c:v>
                </c:pt>
                <c:pt idx="72">
                  <c:v>11342</c:v>
                </c:pt>
                <c:pt idx="73">
                  <c:v>11403</c:v>
                </c:pt>
                <c:pt idx="74">
                  <c:v>11490</c:v>
                </c:pt>
                <c:pt idx="75">
                  <c:v>11424</c:v>
                </c:pt>
                <c:pt idx="76">
                  <c:v>11472</c:v>
                </c:pt>
                <c:pt idx="77">
                  <c:v>11369</c:v>
                </c:pt>
                <c:pt idx="78">
                  <c:v>11437</c:v>
                </c:pt>
                <c:pt idx="79">
                  <c:v>11378</c:v>
                </c:pt>
                <c:pt idx="80">
                  <c:v>11382</c:v>
                </c:pt>
                <c:pt idx="81">
                  <c:v>11375</c:v>
                </c:pt>
                <c:pt idx="82">
                  <c:v>11395</c:v>
                </c:pt>
                <c:pt idx="83">
                  <c:v>11401</c:v>
                </c:pt>
                <c:pt idx="84">
                  <c:v>11393</c:v>
                </c:pt>
                <c:pt idx="85">
                  <c:v>11405</c:v>
                </c:pt>
                <c:pt idx="86">
                  <c:v>11408</c:v>
                </c:pt>
                <c:pt idx="87">
                  <c:v>11462</c:v>
                </c:pt>
                <c:pt idx="88">
                  <c:v>11449</c:v>
                </c:pt>
                <c:pt idx="89">
                  <c:v>11368</c:v>
                </c:pt>
                <c:pt idx="90">
                  <c:v>11387</c:v>
                </c:pt>
                <c:pt idx="91">
                  <c:v>11380</c:v>
                </c:pt>
                <c:pt idx="92">
                  <c:v>11417</c:v>
                </c:pt>
                <c:pt idx="93">
                  <c:v>11408</c:v>
                </c:pt>
                <c:pt idx="94">
                  <c:v>11391</c:v>
                </c:pt>
                <c:pt idx="95">
                  <c:v>11411</c:v>
                </c:pt>
                <c:pt idx="96">
                  <c:v>11399</c:v>
                </c:pt>
                <c:pt idx="97">
                  <c:v>11417</c:v>
                </c:pt>
                <c:pt idx="98">
                  <c:v>11408</c:v>
                </c:pt>
                <c:pt idx="99">
                  <c:v>11455</c:v>
                </c:pt>
                <c:pt idx="100">
                  <c:v>11486</c:v>
                </c:pt>
                <c:pt idx="101">
                  <c:v>11428</c:v>
                </c:pt>
                <c:pt idx="102">
                  <c:v>11459</c:v>
                </c:pt>
                <c:pt idx="103">
                  <c:v>11507</c:v>
                </c:pt>
                <c:pt idx="104">
                  <c:v>11545</c:v>
                </c:pt>
                <c:pt idx="105">
                  <c:v>11554</c:v>
                </c:pt>
                <c:pt idx="106">
                  <c:v>11590</c:v>
                </c:pt>
                <c:pt idx="107">
                  <c:v>11688</c:v>
                </c:pt>
                <c:pt idx="108">
                  <c:v>11785</c:v>
                </c:pt>
                <c:pt idx="109">
                  <c:v>11454</c:v>
                </c:pt>
                <c:pt idx="110">
                  <c:v>11454</c:v>
                </c:pt>
                <c:pt idx="111">
                  <c:v>11472</c:v>
                </c:pt>
                <c:pt idx="112">
                  <c:v>11462</c:v>
                </c:pt>
                <c:pt idx="113">
                  <c:v>11455</c:v>
                </c:pt>
                <c:pt idx="114">
                  <c:v>11455</c:v>
                </c:pt>
                <c:pt idx="115">
                  <c:v>11470</c:v>
                </c:pt>
                <c:pt idx="116">
                  <c:v>11493</c:v>
                </c:pt>
                <c:pt idx="117">
                  <c:v>11474</c:v>
                </c:pt>
                <c:pt idx="118">
                  <c:v>11489</c:v>
                </c:pt>
                <c:pt idx="119">
                  <c:v>11460</c:v>
                </c:pt>
                <c:pt idx="120">
                  <c:v>11461</c:v>
                </c:pt>
                <c:pt idx="121">
                  <c:v>11495</c:v>
                </c:pt>
                <c:pt idx="122">
                  <c:v>11474</c:v>
                </c:pt>
                <c:pt idx="123">
                  <c:v>11513</c:v>
                </c:pt>
                <c:pt idx="124">
                  <c:v>11530</c:v>
                </c:pt>
                <c:pt idx="125">
                  <c:v>11509</c:v>
                </c:pt>
                <c:pt idx="126">
                  <c:v>11493</c:v>
                </c:pt>
                <c:pt idx="127">
                  <c:v>11494</c:v>
                </c:pt>
                <c:pt idx="128">
                  <c:v>11499</c:v>
                </c:pt>
                <c:pt idx="129">
                  <c:v>11506</c:v>
                </c:pt>
                <c:pt idx="130">
                  <c:v>11514</c:v>
                </c:pt>
                <c:pt idx="131">
                  <c:v>11537</c:v>
                </c:pt>
                <c:pt idx="132">
                  <c:v>11534</c:v>
                </c:pt>
                <c:pt idx="133">
                  <c:v>11524</c:v>
                </c:pt>
                <c:pt idx="134">
                  <c:v>11526</c:v>
                </c:pt>
                <c:pt idx="135">
                  <c:v>11536</c:v>
                </c:pt>
                <c:pt idx="136">
                  <c:v>11555</c:v>
                </c:pt>
                <c:pt idx="137">
                  <c:v>11543</c:v>
                </c:pt>
                <c:pt idx="138">
                  <c:v>11595</c:v>
                </c:pt>
                <c:pt idx="139">
                  <c:v>11568</c:v>
                </c:pt>
                <c:pt idx="140">
                  <c:v>11558</c:v>
                </c:pt>
                <c:pt idx="141">
                  <c:v>11596</c:v>
                </c:pt>
                <c:pt idx="142">
                  <c:v>11635</c:v>
                </c:pt>
                <c:pt idx="143">
                  <c:v>11721</c:v>
                </c:pt>
                <c:pt idx="144">
                  <c:v>11812</c:v>
                </c:pt>
                <c:pt idx="145">
                  <c:v>11879</c:v>
                </c:pt>
                <c:pt idx="146">
                  <c:v>11615</c:v>
                </c:pt>
                <c:pt idx="147">
                  <c:v>11606</c:v>
                </c:pt>
                <c:pt idx="148">
                  <c:v>11645</c:v>
                </c:pt>
                <c:pt idx="149">
                  <c:v>11628</c:v>
                </c:pt>
                <c:pt idx="150">
                  <c:v>11608</c:v>
                </c:pt>
                <c:pt idx="151">
                  <c:v>11563</c:v>
                </c:pt>
                <c:pt idx="152">
                  <c:v>11561</c:v>
                </c:pt>
                <c:pt idx="153">
                  <c:v>11581</c:v>
                </c:pt>
                <c:pt idx="154">
                  <c:v>11570</c:v>
                </c:pt>
                <c:pt idx="155">
                  <c:v>11653</c:v>
                </c:pt>
                <c:pt idx="156">
                  <c:v>11589</c:v>
                </c:pt>
                <c:pt idx="157">
                  <c:v>11595</c:v>
                </c:pt>
                <c:pt idx="158">
                  <c:v>11603</c:v>
                </c:pt>
                <c:pt idx="159">
                  <c:v>11605</c:v>
                </c:pt>
                <c:pt idx="160">
                  <c:v>11619</c:v>
                </c:pt>
                <c:pt idx="161">
                  <c:v>11609</c:v>
                </c:pt>
                <c:pt idx="162">
                  <c:v>11637</c:v>
                </c:pt>
                <c:pt idx="163">
                  <c:v>11619</c:v>
                </c:pt>
                <c:pt idx="164">
                  <c:v>11686</c:v>
                </c:pt>
                <c:pt idx="165">
                  <c:v>11635</c:v>
                </c:pt>
                <c:pt idx="166">
                  <c:v>11677</c:v>
                </c:pt>
                <c:pt idx="167">
                  <c:v>11660</c:v>
                </c:pt>
                <c:pt idx="168">
                  <c:v>11651</c:v>
                </c:pt>
                <c:pt idx="169">
                  <c:v>11725</c:v>
                </c:pt>
                <c:pt idx="170">
                  <c:v>11667</c:v>
                </c:pt>
                <c:pt idx="171">
                  <c:v>11671</c:v>
                </c:pt>
                <c:pt idx="172">
                  <c:v>11712</c:v>
                </c:pt>
                <c:pt idx="173">
                  <c:v>11716</c:v>
                </c:pt>
                <c:pt idx="174">
                  <c:v>11699</c:v>
                </c:pt>
                <c:pt idx="175">
                  <c:v>11688</c:v>
                </c:pt>
                <c:pt idx="176">
                  <c:v>11712</c:v>
                </c:pt>
                <c:pt idx="177">
                  <c:v>11691</c:v>
                </c:pt>
                <c:pt idx="178">
                  <c:v>11691</c:v>
                </c:pt>
                <c:pt idx="179">
                  <c:v>11691</c:v>
                </c:pt>
                <c:pt idx="180">
                  <c:v>11695</c:v>
                </c:pt>
                <c:pt idx="181">
                  <c:v>11683</c:v>
                </c:pt>
                <c:pt idx="182">
                  <c:v>11674</c:v>
                </c:pt>
                <c:pt idx="183">
                  <c:v>11676</c:v>
                </c:pt>
                <c:pt idx="184">
                  <c:v>12053</c:v>
                </c:pt>
                <c:pt idx="185">
                  <c:v>11735</c:v>
                </c:pt>
                <c:pt idx="186">
                  <c:v>11715</c:v>
                </c:pt>
                <c:pt idx="187">
                  <c:v>11726</c:v>
                </c:pt>
                <c:pt idx="188">
                  <c:v>11727</c:v>
                </c:pt>
                <c:pt idx="189">
                  <c:v>11716</c:v>
                </c:pt>
                <c:pt idx="190">
                  <c:v>11748</c:v>
                </c:pt>
                <c:pt idx="191">
                  <c:v>11732</c:v>
                </c:pt>
                <c:pt idx="192">
                  <c:v>11733</c:v>
                </c:pt>
                <c:pt idx="193">
                  <c:v>11733</c:v>
                </c:pt>
                <c:pt idx="194">
                  <c:v>11746</c:v>
                </c:pt>
                <c:pt idx="195">
                  <c:v>11755</c:v>
                </c:pt>
                <c:pt idx="196">
                  <c:v>11745</c:v>
                </c:pt>
                <c:pt idx="197">
                  <c:v>11751</c:v>
                </c:pt>
                <c:pt idx="198">
                  <c:v>11796</c:v>
                </c:pt>
                <c:pt idx="199">
                  <c:v>11754</c:v>
                </c:pt>
                <c:pt idx="200">
                  <c:v>11768</c:v>
                </c:pt>
                <c:pt idx="201">
                  <c:v>11840</c:v>
                </c:pt>
                <c:pt idx="202">
                  <c:v>11867</c:v>
                </c:pt>
                <c:pt idx="203">
                  <c:v>11892</c:v>
                </c:pt>
                <c:pt idx="204">
                  <c:v>12008</c:v>
                </c:pt>
                <c:pt idx="205">
                  <c:v>12113</c:v>
                </c:pt>
                <c:pt idx="206">
                  <c:v>11995</c:v>
                </c:pt>
                <c:pt idx="207">
                  <c:v>12037</c:v>
                </c:pt>
                <c:pt idx="208">
                  <c:v>12157</c:v>
                </c:pt>
                <c:pt idx="209">
                  <c:v>11836</c:v>
                </c:pt>
                <c:pt idx="210">
                  <c:v>11830</c:v>
                </c:pt>
                <c:pt idx="211">
                  <c:v>11787</c:v>
                </c:pt>
                <c:pt idx="212">
                  <c:v>11995</c:v>
                </c:pt>
                <c:pt idx="213">
                  <c:v>12088</c:v>
                </c:pt>
                <c:pt idx="214">
                  <c:v>12067</c:v>
                </c:pt>
                <c:pt idx="215">
                  <c:v>11814</c:v>
                </c:pt>
                <c:pt idx="216">
                  <c:v>11823</c:v>
                </c:pt>
                <c:pt idx="217">
                  <c:v>11813</c:v>
                </c:pt>
                <c:pt idx="218">
                  <c:v>11829</c:v>
                </c:pt>
                <c:pt idx="219">
                  <c:v>11849</c:v>
                </c:pt>
                <c:pt idx="220">
                  <c:v>11839</c:v>
                </c:pt>
                <c:pt idx="221">
                  <c:v>11877</c:v>
                </c:pt>
                <c:pt idx="222">
                  <c:v>11877</c:v>
                </c:pt>
                <c:pt idx="223">
                  <c:v>11860</c:v>
                </c:pt>
                <c:pt idx="224">
                  <c:v>11849</c:v>
                </c:pt>
                <c:pt idx="225">
                  <c:v>11883</c:v>
                </c:pt>
                <c:pt idx="226">
                  <c:v>11864</c:v>
                </c:pt>
                <c:pt idx="227">
                  <c:v>11863</c:v>
                </c:pt>
                <c:pt idx="228">
                  <c:v>11868</c:v>
                </c:pt>
                <c:pt idx="229">
                  <c:v>11945</c:v>
                </c:pt>
                <c:pt idx="230">
                  <c:v>11890</c:v>
                </c:pt>
                <c:pt idx="231">
                  <c:v>11881</c:v>
                </c:pt>
                <c:pt idx="232">
                  <c:v>11895</c:v>
                </c:pt>
                <c:pt idx="233">
                  <c:v>11928</c:v>
                </c:pt>
                <c:pt idx="234">
                  <c:v>11939</c:v>
                </c:pt>
                <c:pt idx="235">
                  <c:v>11934</c:v>
                </c:pt>
                <c:pt idx="236">
                  <c:v>11956</c:v>
                </c:pt>
                <c:pt idx="237">
                  <c:v>11931</c:v>
                </c:pt>
                <c:pt idx="238">
                  <c:v>11922</c:v>
                </c:pt>
                <c:pt idx="239">
                  <c:v>11947</c:v>
                </c:pt>
                <c:pt idx="240">
                  <c:v>12144</c:v>
                </c:pt>
                <c:pt idx="241">
                  <c:v>12237</c:v>
                </c:pt>
                <c:pt idx="242">
                  <c:v>12220</c:v>
                </c:pt>
                <c:pt idx="243">
                  <c:v>11900</c:v>
                </c:pt>
                <c:pt idx="244">
                  <c:v>11922</c:v>
                </c:pt>
                <c:pt idx="245">
                  <c:v>11910</c:v>
                </c:pt>
                <c:pt idx="246">
                  <c:v>11957</c:v>
                </c:pt>
                <c:pt idx="247">
                  <c:v>11982</c:v>
                </c:pt>
                <c:pt idx="248">
                  <c:v>11925</c:v>
                </c:pt>
                <c:pt idx="249">
                  <c:v>11933</c:v>
                </c:pt>
                <c:pt idx="250">
                  <c:v>11988</c:v>
                </c:pt>
                <c:pt idx="251">
                  <c:v>11960</c:v>
                </c:pt>
                <c:pt idx="252">
                  <c:v>11951</c:v>
                </c:pt>
                <c:pt idx="253">
                  <c:v>11977</c:v>
                </c:pt>
                <c:pt idx="254">
                  <c:v>11961</c:v>
                </c:pt>
                <c:pt idx="255">
                  <c:v>11992</c:v>
                </c:pt>
                <c:pt idx="256">
                  <c:v>11966</c:v>
                </c:pt>
                <c:pt idx="257">
                  <c:v>11998</c:v>
                </c:pt>
                <c:pt idx="258">
                  <c:v>11989</c:v>
                </c:pt>
                <c:pt idx="259">
                  <c:v>11979</c:v>
                </c:pt>
                <c:pt idx="260">
                  <c:v>12033</c:v>
                </c:pt>
                <c:pt idx="261">
                  <c:v>11995</c:v>
                </c:pt>
                <c:pt idx="262">
                  <c:v>12037</c:v>
                </c:pt>
                <c:pt idx="263">
                  <c:v>12045</c:v>
                </c:pt>
                <c:pt idx="264">
                  <c:v>12034</c:v>
                </c:pt>
                <c:pt idx="265">
                  <c:v>12034</c:v>
                </c:pt>
                <c:pt idx="266">
                  <c:v>12024</c:v>
                </c:pt>
                <c:pt idx="267">
                  <c:v>12066</c:v>
                </c:pt>
                <c:pt idx="268">
                  <c:v>12052</c:v>
                </c:pt>
                <c:pt idx="269">
                  <c:v>12085</c:v>
                </c:pt>
                <c:pt idx="270">
                  <c:v>12053</c:v>
                </c:pt>
                <c:pt idx="271">
                  <c:v>12074</c:v>
                </c:pt>
                <c:pt idx="272">
                  <c:v>12039</c:v>
                </c:pt>
                <c:pt idx="273">
                  <c:v>12022</c:v>
                </c:pt>
                <c:pt idx="274">
                  <c:v>12066</c:v>
                </c:pt>
                <c:pt idx="275">
                  <c:v>12049</c:v>
                </c:pt>
                <c:pt idx="276">
                  <c:v>12081</c:v>
                </c:pt>
                <c:pt idx="277">
                  <c:v>12116</c:v>
                </c:pt>
                <c:pt idx="278">
                  <c:v>12214</c:v>
                </c:pt>
                <c:pt idx="279">
                  <c:v>12259</c:v>
                </c:pt>
                <c:pt idx="280">
                  <c:v>12273</c:v>
                </c:pt>
                <c:pt idx="281">
                  <c:v>12317</c:v>
                </c:pt>
                <c:pt idx="282">
                  <c:v>12067</c:v>
                </c:pt>
                <c:pt idx="283">
                  <c:v>12075</c:v>
                </c:pt>
                <c:pt idx="284">
                  <c:v>12079</c:v>
                </c:pt>
                <c:pt idx="285">
                  <c:v>12109</c:v>
                </c:pt>
                <c:pt idx="286">
                  <c:v>12102</c:v>
                </c:pt>
                <c:pt idx="287">
                  <c:v>12088</c:v>
                </c:pt>
                <c:pt idx="288">
                  <c:v>12133</c:v>
                </c:pt>
                <c:pt idx="289">
                  <c:v>12099</c:v>
                </c:pt>
                <c:pt idx="290">
                  <c:v>12105</c:v>
                </c:pt>
                <c:pt idx="291">
                  <c:v>12114</c:v>
                </c:pt>
                <c:pt idx="292">
                  <c:v>12127</c:v>
                </c:pt>
                <c:pt idx="293">
                  <c:v>12144</c:v>
                </c:pt>
                <c:pt idx="294">
                  <c:v>12132</c:v>
                </c:pt>
                <c:pt idx="295">
                  <c:v>12158</c:v>
                </c:pt>
                <c:pt idx="296">
                  <c:v>12143</c:v>
                </c:pt>
                <c:pt idx="297">
                  <c:v>12155</c:v>
                </c:pt>
                <c:pt idx="298">
                  <c:v>12152</c:v>
                </c:pt>
                <c:pt idx="299">
                  <c:v>12194</c:v>
                </c:pt>
                <c:pt idx="300">
                  <c:v>12177</c:v>
                </c:pt>
                <c:pt idx="301">
                  <c:v>12165</c:v>
                </c:pt>
                <c:pt idx="302">
                  <c:v>12214</c:v>
                </c:pt>
                <c:pt idx="303">
                  <c:v>12151</c:v>
                </c:pt>
                <c:pt idx="304">
                  <c:v>12178</c:v>
                </c:pt>
                <c:pt idx="305">
                  <c:v>12199</c:v>
                </c:pt>
                <c:pt idx="306">
                  <c:v>12160</c:v>
                </c:pt>
                <c:pt idx="307">
                  <c:v>12167</c:v>
                </c:pt>
                <c:pt idx="308">
                  <c:v>12154</c:v>
                </c:pt>
                <c:pt idx="309">
                  <c:v>12162</c:v>
                </c:pt>
                <c:pt idx="310">
                  <c:v>12165</c:v>
                </c:pt>
                <c:pt idx="311">
                  <c:v>12239</c:v>
                </c:pt>
                <c:pt idx="312">
                  <c:v>12235</c:v>
                </c:pt>
                <c:pt idx="313">
                  <c:v>12331</c:v>
                </c:pt>
                <c:pt idx="314">
                  <c:v>12205</c:v>
                </c:pt>
                <c:pt idx="315">
                  <c:v>12196</c:v>
                </c:pt>
                <c:pt idx="316">
                  <c:v>12195</c:v>
                </c:pt>
                <c:pt idx="317">
                  <c:v>12205</c:v>
                </c:pt>
                <c:pt idx="318">
                  <c:v>12212</c:v>
                </c:pt>
                <c:pt idx="319">
                  <c:v>12214</c:v>
                </c:pt>
                <c:pt idx="320">
                  <c:v>12229</c:v>
                </c:pt>
                <c:pt idx="321">
                  <c:v>12228</c:v>
                </c:pt>
                <c:pt idx="322">
                  <c:v>12219</c:v>
                </c:pt>
                <c:pt idx="323">
                  <c:v>12231</c:v>
                </c:pt>
                <c:pt idx="324">
                  <c:v>12270</c:v>
                </c:pt>
                <c:pt idx="325">
                  <c:v>12250</c:v>
                </c:pt>
                <c:pt idx="326">
                  <c:v>12332</c:v>
                </c:pt>
                <c:pt idx="327">
                  <c:v>12447</c:v>
                </c:pt>
                <c:pt idx="328">
                  <c:v>12487</c:v>
                </c:pt>
                <c:pt idx="329">
                  <c:v>12501</c:v>
                </c:pt>
                <c:pt idx="330">
                  <c:v>12635</c:v>
                </c:pt>
                <c:pt idx="331">
                  <c:v>12759</c:v>
                </c:pt>
                <c:pt idx="332">
                  <c:v>12341</c:v>
                </c:pt>
                <c:pt idx="333">
                  <c:v>12337</c:v>
                </c:pt>
                <c:pt idx="334">
                  <c:v>12489</c:v>
                </c:pt>
                <c:pt idx="335">
                  <c:v>12602</c:v>
                </c:pt>
                <c:pt idx="336">
                  <c:v>12616</c:v>
                </c:pt>
                <c:pt idx="337">
                  <c:v>12520</c:v>
                </c:pt>
                <c:pt idx="338">
                  <c:v>12279</c:v>
                </c:pt>
                <c:pt idx="339">
                  <c:v>12281</c:v>
                </c:pt>
                <c:pt idx="340">
                  <c:v>12282</c:v>
                </c:pt>
                <c:pt idx="341">
                  <c:v>12326</c:v>
                </c:pt>
                <c:pt idx="342">
                  <c:v>12304</c:v>
                </c:pt>
                <c:pt idx="343">
                  <c:v>12293</c:v>
                </c:pt>
                <c:pt idx="344">
                  <c:v>12307</c:v>
                </c:pt>
                <c:pt idx="345">
                  <c:v>12308</c:v>
                </c:pt>
                <c:pt idx="346">
                  <c:v>12318</c:v>
                </c:pt>
                <c:pt idx="347">
                  <c:v>12360</c:v>
                </c:pt>
                <c:pt idx="348">
                  <c:v>12405</c:v>
                </c:pt>
                <c:pt idx="349">
                  <c:v>12453</c:v>
                </c:pt>
                <c:pt idx="350">
                  <c:v>12461</c:v>
                </c:pt>
                <c:pt idx="351">
                  <c:v>12566</c:v>
                </c:pt>
                <c:pt idx="352">
                  <c:v>12667</c:v>
                </c:pt>
                <c:pt idx="353">
                  <c:v>12405</c:v>
                </c:pt>
                <c:pt idx="354">
                  <c:v>12373</c:v>
                </c:pt>
                <c:pt idx="355">
                  <c:v>12411</c:v>
                </c:pt>
                <c:pt idx="356">
                  <c:v>12396</c:v>
                </c:pt>
                <c:pt idx="357">
                  <c:v>12391</c:v>
                </c:pt>
                <c:pt idx="358">
                  <c:v>12388</c:v>
                </c:pt>
                <c:pt idx="359">
                  <c:v>12388</c:v>
                </c:pt>
                <c:pt idx="360">
                  <c:v>12457</c:v>
                </c:pt>
                <c:pt idx="361">
                  <c:v>12446</c:v>
                </c:pt>
                <c:pt idx="362">
                  <c:v>12403</c:v>
                </c:pt>
                <c:pt idx="363">
                  <c:v>12421</c:v>
                </c:pt>
                <c:pt idx="364">
                  <c:v>12435</c:v>
                </c:pt>
              </c:numCache>
            </c:numRef>
          </c:val>
          <c:extLst>
            <c:ext xmlns:c16="http://schemas.microsoft.com/office/drawing/2014/chart" uri="{C3380CC4-5D6E-409C-BE32-E72D297353CC}">
              <c16:uniqueId val="{00000000-A653-417B-91BC-D1BC1099A253}"/>
            </c:ext>
          </c:extLst>
        </c:ser>
        <c:dLbls>
          <c:showLegendKey val="0"/>
          <c:showVal val="0"/>
          <c:showCatName val="0"/>
          <c:showSerName val="0"/>
          <c:showPercent val="0"/>
          <c:showBubbleSize val="0"/>
        </c:dLbls>
        <c:gapWidth val="219"/>
        <c:overlap val="-27"/>
        <c:axId val="526893504"/>
        <c:axId val="526894816"/>
      </c:barChart>
      <c:dateAx>
        <c:axId val="5268935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26894816"/>
        <c:crosses val="autoZero"/>
        <c:auto val="1"/>
        <c:lblOffset val="100"/>
        <c:baseTimeUnit val="days"/>
        <c:majorUnit val="1"/>
        <c:majorTimeUnit val="months"/>
      </c:dateAx>
      <c:valAx>
        <c:axId val="526894816"/>
        <c:scaling>
          <c:orientation val="minMax"/>
          <c:min val="900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26893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371475</xdr:colOff>
      <xdr:row>5</xdr:row>
      <xdr:rowOff>185737</xdr:rowOff>
    </xdr:from>
    <xdr:to>
      <xdr:col>15</xdr:col>
      <xdr:colOff>66675</xdr:colOff>
      <xdr:row>20</xdr:row>
      <xdr:rowOff>71437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410</xdr:row>
      <xdr:rowOff>0</xdr:rowOff>
    </xdr:from>
    <xdr:to>
      <xdr:col>20</xdr:col>
      <xdr:colOff>126393</xdr:colOff>
      <xdr:row>425</xdr:row>
      <xdr:rowOff>0</xdr:rowOff>
    </xdr:to>
    <xdr:graphicFrame macro="">
      <xdr:nvGraphicFramePr>
        <xdr:cNvPr id="4" name="Chart 3">
          <a:extLst>
            <a:ext uri="{FF2B5EF4-FFF2-40B4-BE49-F238E27FC236}">
              <a16:creationId xmlns:a16="http://schemas.microsoft.com/office/drawing/2014/main" id="{F7587631-C571-4D79-B089-505E144F0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1204</xdr:row>
      <xdr:rowOff>0</xdr:rowOff>
    </xdr:from>
    <xdr:to>
      <xdr:col>21</xdr:col>
      <xdr:colOff>129568</xdr:colOff>
      <xdr:row>1218</xdr:row>
      <xdr:rowOff>189238</xdr:rowOff>
    </xdr:to>
    <xdr:graphicFrame macro="">
      <xdr:nvGraphicFramePr>
        <xdr:cNvPr id="6" name="Chart 5">
          <a:extLst>
            <a:ext uri="{FF2B5EF4-FFF2-40B4-BE49-F238E27FC236}">
              <a16:creationId xmlns:a16="http://schemas.microsoft.com/office/drawing/2014/main" id="{78BE46B5-69DF-4F4C-9C41-11C479340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266700</xdr:colOff>
      <xdr:row>6</xdr:row>
      <xdr:rowOff>14287</xdr:rowOff>
    </xdr:from>
    <xdr:to>
      <xdr:col>13</xdr:col>
      <xdr:colOff>571500</xdr:colOff>
      <xdr:row>20</xdr:row>
      <xdr:rowOff>90487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130174</xdr:colOff>
      <xdr:row>167</xdr:row>
      <xdr:rowOff>50800</xdr:rowOff>
    </xdr:from>
    <xdr:to>
      <xdr:col>15</xdr:col>
      <xdr:colOff>673100</xdr:colOff>
      <xdr:row>182</xdr:row>
      <xdr:rowOff>31750</xdr:rowOff>
    </xdr:to>
    <xdr:graphicFrame macro="">
      <xdr:nvGraphicFramePr>
        <xdr:cNvPr id="5" name="Chart 4">
          <a:extLst>
            <a:ext uri="{FF2B5EF4-FFF2-40B4-BE49-F238E27FC236}">
              <a16:creationId xmlns:a16="http://schemas.microsoft.com/office/drawing/2014/main" id="{2D5D2E71-ADD5-4F38-8807-577B931D3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1408</xdr:row>
      <xdr:rowOff>0</xdr:rowOff>
    </xdr:from>
    <xdr:to>
      <xdr:col>18</xdr:col>
      <xdr:colOff>47626</xdr:colOff>
      <xdr:row>1422</xdr:row>
      <xdr:rowOff>0</xdr:rowOff>
    </xdr:to>
    <xdr:graphicFrame macro="">
      <xdr:nvGraphicFramePr>
        <xdr:cNvPr id="6" name="Chart 5">
          <a:extLst>
            <a:ext uri="{FF2B5EF4-FFF2-40B4-BE49-F238E27FC236}">
              <a16:creationId xmlns:a16="http://schemas.microsoft.com/office/drawing/2014/main" id="{C8FDDDBD-2438-4B22-9A1F-E51BF96CC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racle Color Palette">
    <a:dk1>
      <a:srgbClr val="000000"/>
    </a:dk1>
    <a:lt1>
      <a:sysClr val="window" lastClr="FFFFFF"/>
    </a:lt1>
    <a:dk2>
      <a:srgbClr val="424545"/>
    </a:dk2>
    <a:lt2>
      <a:srgbClr val="A3A3A3"/>
    </a:lt2>
    <a:accent1>
      <a:srgbClr val="FF1414"/>
    </a:accent1>
    <a:accent2>
      <a:srgbClr val="E5E5E5"/>
    </a:accent2>
    <a:accent3>
      <a:srgbClr val="8BAAC3"/>
    </a:accent3>
    <a:accent4>
      <a:srgbClr val="5B6981"/>
    </a:accent4>
    <a:accent5>
      <a:srgbClr val="7D7369"/>
    </a:accent5>
    <a:accent6>
      <a:srgbClr val="786464"/>
    </a:accent6>
    <a:hlink>
      <a:srgbClr val="0000FF"/>
    </a:hlink>
    <a:folHlink>
      <a:srgbClr val="800080"/>
    </a:folHlink>
  </a:clrScheme>
  <a:fontScheme name="Oracle Fonts">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racle Color Palette">
    <a:dk1>
      <a:srgbClr val="000000"/>
    </a:dk1>
    <a:lt1>
      <a:sysClr val="window" lastClr="FFFFFF"/>
    </a:lt1>
    <a:dk2>
      <a:srgbClr val="424545"/>
    </a:dk2>
    <a:lt2>
      <a:srgbClr val="A3A3A3"/>
    </a:lt2>
    <a:accent1>
      <a:srgbClr val="FF1414"/>
    </a:accent1>
    <a:accent2>
      <a:srgbClr val="E5E5E5"/>
    </a:accent2>
    <a:accent3>
      <a:srgbClr val="8BAAC3"/>
    </a:accent3>
    <a:accent4>
      <a:srgbClr val="5B6981"/>
    </a:accent4>
    <a:accent5>
      <a:srgbClr val="7D7369"/>
    </a:accent5>
    <a:accent6>
      <a:srgbClr val="786464"/>
    </a:accent6>
    <a:hlink>
      <a:srgbClr val="0000FF"/>
    </a:hlink>
    <a:folHlink>
      <a:srgbClr val="800080"/>
    </a:folHlink>
  </a:clrScheme>
  <a:fontScheme name="Oracle Fonts">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M1263"/>
  <sheetViews>
    <sheetView topLeftCell="A1130" zoomScale="175" zoomScaleNormal="175" workbookViewId="0">
      <selection activeCell="B1138" sqref="B1138"/>
    </sheetView>
  </sheetViews>
  <sheetFormatPr defaultRowHeight="15" x14ac:dyDescent="0.25"/>
  <cols>
    <col min="1" max="1" width="10.5703125" style="4" bestFit="1" customWidth="1"/>
    <col min="2" max="2" width="10.5703125" style="4" customWidth="1"/>
    <col min="3" max="3" width="9.140625" style="2"/>
  </cols>
  <sheetData>
    <row r="2" spans="1:5" x14ac:dyDescent="0.25">
      <c r="A2" s="4">
        <v>43374</v>
      </c>
      <c r="C2" s="2">
        <f t="shared" ref="C2:C33" si="0">D2/60/24</f>
        <v>7.7430555555555558E-2</v>
      </c>
      <c r="D2">
        <v>111.5</v>
      </c>
      <c r="E2" t="s">
        <v>0</v>
      </c>
    </row>
    <row r="3" spans="1:5" x14ac:dyDescent="0.25">
      <c r="A3" s="4">
        <v>43375</v>
      </c>
      <c r="C3" s="2">
        <f t="shared" si="0"/>
        <v>7.4583333333333335E-2</v>
      </c>
      <c r="D3">
        <v>107.4</v>
      </c>
      <c r="E3" t="s">
        <v>0</v>
      </c>
    </row>
    <row r="4" spans="1:5" x14ac:dyDescent="0.25">
      <c r="A4" s="4">
        <v>43376</v>
      </c>
      <c r="C4" s="2">
        <f t="shared" si="0"/>
        <v>7.1458333333333332E-2</v>
      </c>
      <c r="D4">
        <v>102.9</v>
      </c>
      <c r="E4" t="s">
        <v>0</v>
      </c>
    </row>
    <row r="5" spans="1:5" x14ac:dyDescent="0.25">
      <c r="A5" s="4">
        <v>43377</v>
      </c>
      <c r="C5" s="2">
        <f t="shared" si="0"/>
        <v>0.21270833333333336</v>
      </c>
      <c r="D5">
        <v>306.3</v>
      </c>
      <c r="E5" t="s">
        <v>0</v>
      </c>
    </row>
    <row r="6" spans="1:5" x14ac:dyDescent="0.25">
      <c r="A6" s="4">
        <v>43378</v>
      </c>
      <c r="C6" s="2">
        <f t="shared" si="0"/>
        <v>0.12048611111111111</v>
      </c>
      <c r="D6">
        <v>173.5</v>
      </c>
      <c r="E6" t="s">
        <v>0</v>
      </c>
    </row>
    <row r="7" spans="1:5" x14ac:dyDescent="0.25">
      <c r="A7" s="4">
        <v>43381</v>
      </c>
      <c r="C7" s="2">
        <f t="shared" si="0"/>
        <v>7.256944444444445E-2</v>
      </c>
      <c r="D7">
        <v>104.5</v>
      </c>
      <c r="E7" t="s">
        <v>0</v>
      </c>
    </row>
    <row r="8" spans="1:5" x14ac:dyDescent="0.25">
      <c r="A8" s="4">
        <v>43382</v>
      </c>
      <c r="C8" s="2">
        <f t="shared" si="0"/>
        <v>7.5972222222222233E-2</v>
      </c>
      <c r="D8">
        <v>109.4</v>
      </c>
      <c r="E8" t="s">
        <v>0</v>
      </c>
    </row>
    <row r="9" spans="1:5" x14ac:dyDescent="0.25">
      <c r="A9" s="4">
        <v>43383</v>
      </c>
      <c r="C9" s="2">
        <f t="shared" si="0"/>
        <v>7.4236111111111114E-2</v>
      </c>
      <c r="D9">
        <v>106.9</v>
      </c>
      <c r="E9" t="s">
        <v>0</v>
      </c>
    </row>
    <row r="10" spans="1:5" x14ac:dyDescent="0.25">
      <c r="A10" s="4">
        <v>43384</v>
      </c>
      <c r="C10" s="2">
        <f t="shared" si="0"/>
        <v>7.2291666666666657E-2</v>
      </c>
      <c r="D10">
        <v>104.1</v>
      </c>
      <c r="E10" t="s">
        <v>0</v>
      </c>
    </row>
    <row r="11" spans="1:5" x14ac:dyDescent="0.25">
      <c r="A11" s="4">
        <v>43385</v>
      </c>
      <c r="C11" s="2">
        <f t="shared" si="0"/>
        <v>8.5972222222222228E-2</v>
      </c>
      <c r="D11">
        <v>123.8</v>
      </c>
      <c r="E11" t="s">
        <v>0</v>
      </c>
    </row>
    <row r="12" spans="1:5" x14ac:dyDescent="0.25">
      <c r="A12" s="4">
        <v>43388</v>
      </c>
      <c r="C12" s="2">
        <f t="shared" si="0"/>
        <v>0.24597222222222223</v>
      </c>
      <c r="D12">
        <v>354.2</v>
      </c>
      <c r="E12" t="s">
        <v>0</v>
      </c>
    </row>
    <row r="13" spans="1:5" x14ac:dyDescent="0.25">
      <c r="A13" s="4">
        <v>43389</v>
      </c>
      <c r="C13" s="2">
        <f t="shared" si="0"/>
        <v>6.8125000000000005E-2</v>
      </c>
      <c r="D13">
        <v>98.1</v>
      </c>
      <c r="E13" t="s">
        <v>0</v>
      </c>
    </row>
    <row r="14" spans="1:5" x14ac:dyDescent="0.25">
      <c r="A14" s="4">
        <v>43390</v>
      </c>
      <c r="C14" s="2">
        <f t="shared" si="0"/>
        <v>7.3541666666666672E-2</v>
      </c>
      <c r="D14">
        <v>105.9</v>
      </c>
      <c r="E14" t="s">
        <v>0</v>
      </c>
    </row>
    <row r="15" spans="1:5" x14ac:dyDescent="0.25">
      <c r="A15" s="4">
        <v>43391</v>
      </c>
      <c r="C15" s="2">
        <f t="shared" si="0"/>
        <v>7.3402777777777775E-2</v>
      </c>
      <c r="D15">
        <v>105.7</v>
      </c>
      <c r="E15" t="s">
        <v>0</v>
      </c>
    </row>
    <row r="16" spans="1:5" x14ac:dyDescent="0.25">
      <c r="A16" s="4">
        <v>43392</v>
      </c>
      <c r="C16" s="2">
        <f t="shared" si="0"/>
        <v>7.6458333333333336E-2</v>
      </c>
      <c r="D16">
        <v>110.1</v>
      </c>
      <c r="E16" t="s">
        <v>0</v>
      </c>
    </row>
    <row r="17" spans="1:5" x14ac:dyDescent="0.25">
      <c r="A17" s="4">
        <v>43395</v>
      </c>
      <c r="C17" s="2">
        <f t="shared" si="0"/>
        <v>7.3819444444444451E-2</v>
      </c>
      <c r="D17">
        <v>106.3</v>
      </c>
      <c r="E17" t="s">
        <v>0</v>
      </c>
    </row>
    <row r="18" spans="1:5" x14ac:dyDescent="0.25">
      <c r="A18" s="4">
        <v>43396</v>
      </c>
      <c r="C18" s="2">
        <f t="shared" si="0"/>
        <v>7.0347222222222214E-2</v>
      </c>
      <c r="D18">
        <v>101.3</v>
      </c>
      <c r="E18" t="s">
        <v>0</v>
      </c>
    </row>
    <row r="19" spans="1:5" x14ac:dyDescent="0.25">
      <c r="A19" s="4">
        <v>43397</v>
      </c>
      <c r="C19" s="2">
        <f t="shared" si="0"/>
        <v>7.2222222222222229E-2</v>
      </c>
      <c r="D19">
        <v>104</v>
      </c>
      <c r="E19" t="s">
        <v>0</v>
      </c>
    </row>
    <row r="20" spans="1:5" x14ac:dyDescent="0.25">
      <c r="A20" s="4">
        <v>43398</v>
      </c>
      <c r="C20" s="2">
        <f t="shared" si="0"/>
        <v>7.4097222222222217E-2</v>
      </c>
      <c r="D20">
        <v>106.7</v>
      </c>
      <c r="E20" t="s">
        <v>0</v>
      </c>
    </row>
    <row r="21" spans="1:5" x14ac:dyDescent="0.25">
      <c r="A21" s="4">
        <v>43399</v>
      </c>
      <c r="C21" s="2">
        <f t="shared" si="0"/>
        <v>7.9097222222222222E-2</v>
      </c>
      <c r="D21">
        <v>113.9</v>
      </c>
      <c r="E21" t="s">
        <v>0</v>
      </c>
    </row>
    <row r="22" spans="1:5" x14ac:dyDescent="0.25">
      <c r="A22" s="4">
        <v>43402</v>
      </c>
      <c r="C22" s="2">
        <f t="shared" si="0"/>
        <v>9.4722222222222222E-2</v>
      </c>
      <c r="D22">
        <v>136.4</v>
      </c>
      <c r="E22" t="s">
        <v>0</v>
      </c>
    </row>
    <row r="23" spans="1:5" x14ac:dyDescent="0.25">
      <c r="A23" s="4">
        <v>43403</v>
      </c>
      <c r="C23" s="2">
        <f t="shared" si="0"/>
        <v>7.2777777777777775E-2</v>
      </c>
      <c r="D23">
        <v>104.8</v>
      </c>
      <c r="E23" t="s">
        <v>0</v>
      </c>
    </row>
    <row r="24" spans="1:5" x14ac:dyDescent="0.25">
      <c r="A24" s="4">
        <v>43404</v>
      </c>
      <c r="C24" s="2">
        <f t="shared" si="0"/>
        <v>0.22541666666666668</v>
      </c>
      <c r="D24">
        <f>161.6+120+43</f>
        <v>324.60000000000002</v>
      </c>
      <c r="E24" t="s">
        <v>0</v>
      </c>
    </row>
    <row r="25" spans="1:5" x14ac:dyDescent="0.25">
      <c r="A25" s="4">
        <v>43405</v>
      </c>
      <c r="C25" s="2">
        <f t="shared" si="0"/>
        <v>7.3749999999999996E-2</v>
      </c>
      <c r="D25">
        <v>106.2</v>
      </c>
      <c r="E25" t="s">
        <v>0</v>
      </c>
    </row>
    <row r="26" spans="1:5" x14ac:dyDescent="0.25">
      <c r="A26" s="4">
        <v>43406</v>
      </c>
      <c r="C26" s="2">
        <f t="shared" si="0"/>
        <v>8.4444444444444433E-2</v>
      </c>
      <c r="D26">
        <v>121.6</v>
      </c>
      <c r="E26" t="s">
        <v>0</v>
      </c>
    </row>
    <row r="27" spans="1:5" x14ac:dyDescent="0.25">
      <c r="A27" s="4">
        <v>43409</v>
      </c>
      <c r="C27" s="2">
        <f t="shared" si="0"/>
        <v>7.2291666666666657E-2</v>
      </c>
      <c r="D27">
        <v>104.1</v>
      </c>
      <c r="E27" t="s">
        <v>0</v>
      </c>
    </row>
    <row r="28" spans="1:5" x14ac:dyDescent="0.25">
      <c r="A28" s="4">
        <v>43410</v>
      </c>
      <c r="C28" s="2">
        <f t="shared" si="0"/>
        <v>7.2291666666666657E-2</v>
      </c>
      <c r="D28">
        <v>104.1</v>
      </c>
      <c r="E28" t="s">
        <v>0</v>
      </c>
    </row>
    <row r="29" spans="1:5" x14ac:dyDescent="0.25">
      <c r="A29" s="4">
        <v>43411</v>
      </c>
      <c r="C29" s="2">
        <f t="shared" si="0"/>
        <v>6.8263888888888888E-2</v>
      </c>
      <c r="D29">
        <v>98.3</v>
      </c>
      <c r="E29" t="s">
        <v>0</v>
      </c>
    </row>
    <row r="30" spans="1:5" x14ac:dyDescent="0.25">
      <c r="A30" s="4">
        <v>43412</v>
      </c>
      <c r="C30" s="2">
        <f t="shared" si="0"/>
        <v>6.9166666666666668E-2</v>
      </c>
      <c r="D30">
        <v>99.6</v>
      </c>
      <c r="E30" t="s">
        <v>0</v>
      </c>
    </row>
    <row r="31" spans="1:5" x14ac:dyDescent="0.25">
      <c r="A31" s="4">
        <v>43413</v>
      </c>
      <c r="C31" s="2">
        <f t="shared" si="0"/>
        <v>8.8541666666666671E-2</v>
      </c>
      <c r="D31">
        <v>127.5</v>
      </c>
      <c r="E31" t="s">
        <v>0</v>
      </c>
    </row>
    <row r="32" spans="1:5" x14ac:dyDescent="0.25">
      <c r="A32" s="4">
        <v>43416</v>
      </c>
      <c r="C32" s="2">
        <f t="shared" si="0"/>
        <v>6.8402777777777771E-2</v>
      </c>
      <c r="D32">
        <v>98.5</v>
      </c>
      <c r="E32" t="s">
        <v>0</v>
      </c>
    </row>
    <row r="33" spans="1:12" x14ac:dyDescent="0.25">
      <c r="A33" s="4">
        <v>43417</v>
      </c>
      <c r="C33" s="2">
        <f t="shared" si="0"/>
        <v>7.1805555555555553E-2</v>
      </c>
      <c r="D33">
        <v>103.4</v>
      </c>
      <c r="E33" t="s">
        <v>0</v>
      </c>
    </row>
    <row r="34" spans="1:12" x14ac:dyDescent="0.25">
      <c r="A34" s="4">
        <v>43418</v>
      </c>
      <c r="C34" s="2">
        <f t="shared" ref="C34:C63" si="1">D34/60/24</f>
        <v>7.2361111111111112E-2</v>
      </c>
      <c r="D34">
        <v>104.2</v>
      </c>
      <c r="E34" t="s">
        <v>0</v>
      </c>
    </row>
    <row r="35" spans="1:12" x14ac:dyDescent="0.25">
      <c r="A35" s="4">
        <v>43419</v>
      </c>
      <c r="C35" s="2">
        <f t="shared" si="1"/>
        <v>7.1388888888888891E-2</v>
      </c>
      <c r="D35">
        <v>102.8</v>
      </c>
      <c r="E35" t="s">
        <v>0</v>
      </c>
    </row>
    <row r="36" spans="1:12" x14ac:dyDescent="0.25">
      <c r="A36" s="4">
        <v>43420</v>
      </c>
      <c r="C36" s="2">
        <f t="shared" si="1"/>
        <v>8.1527777777777782E-2</v>
      </c>
      <c r="D36">
        <v>117.4</v>
      </c>
      <c r="E36" t="s">
        <v>0</v>
      </c>
    </row>
    <row r="37" spans="1:12" x14ac:dyDescent="0.25">
      <c r="A37" s="4">
        <v>43423</v>
      </c>
      <c r="C37" s="2">
        <f t="shared" si="1"/>
        <v>7.5833333333333336E-2</v>
      </c>
      <c r="D37">
        <v>109.2</v>
      </c>
      <c r="E37" t="s">
        <v>0</v>
      </c>
    </row>
    <row r="38" spans="1:12" x14ac:dyDescent="0.25">
      <c r="A38" s="4">
        <v>43425</v>
      </c>
      <c r="C38" s="2">
        <f t="shared" si="1"/>
        <v>7.256944444444445E-2</v>
      </c>
      <c r="D38">
        <v>104.5</v>
      </c>
      <c r="E38" t="s">
        <v>0</v>
      </c>
    </row>
    <row r="39" spans="1:12" x14ac:dyDescent="0.25">
      <c r="A39" s="4">
        <v>43426</v>
      </c>
      <c r="C39" s="2">
        <f t="shared" si="1"/>
        <v>7.6736111111111102E-2</v>
      </c>
      <c r="D39">
        <v>110.5</v>
      </c>
      <c r="E39" t="s">
        <v>0</v>
      </c>
    </row>
    <row r="40" spans="1:12" x14ac:dyDescent="0.25">
      <c r="A40" s="4">
        <v>43427</v>
      </c>
      <c r="C40" s="2">
        <f t="shared" si="1"/>
        <v>0.5</v>
      </c>
      <c r="D40">
        <f>12*60</f>
        <v>720</v>
      </c>
    </row>
    <row r="41" spans="1:12" x14ac:dyDescent="0.25">
      <c r="A41" s="4">
        <v>43430</v>
      </c>
      <c r="C41" s="2">
        <f t="shared" si="1"/>
        <v>0.10138888888888888</v>
      </c>
      <c r="D41">
        <v>146</v>
      </c>
      <c r="E41" t="s">
        <v>0</v>
      </c>
    </row>
    <row r="42" spans="1:12" x14ac:dyDescent="0.25">
      <c r="A42" s="4">
        <v>43431</v>
      </c>
      <c r="C42" s="2">
        <f t="shared" si="1"/>
        <v>7.1597222222222215E-2</v>
      </c>
      <c r="D42">
        <v>103.1</v>
      </c>
      <c r="E42" t="s">
        <v>0</v>
      </c>
    </row>
    <row r="43" spans="1:12" x14ac:dyDescent="0.25">
      <c r="A43" s="4">
        <v>43432</v>
      </c>
      <c r="C43" s="2">
        <f t="shared" si="1"/>
        <v>6.9583333333333344E-2</v>
      </c>
      <c r="D43">
        <v>100.2</v>
      </c>
      <c r="E43" t="s">
        <v>0</v>
      </c>
    </row>
    <row r="44" spans="1:12" x14ac:dyDescent="0.25">
      <c r="A44" s="4">
        <v>43433</v>
      </c>
      <c r="C44" s="2">
        <f t="shared" si="1"/>
        <v>7.694444444444444E-2</v>
      </c>
      <c r="D44">
        <v>110.8</v>
      </c>
      <c r="E44" t="s">
        <v>0</v>
      </c>
      <c r="L44">
        <f>1/24</f>
        <v>4.1666666666666664E-2</v>
      </c>
    </row>
    <row r="45" spans="1:12" x14ac:dyDescent="0.25">
      <c r="A45" s="4">
        <v>43434</v>
      </c>
      <c r="C45" s="2">
        <f t="shared" si="1"/>
        <v>0.33465277777777774</v>
      </c>
      <c r="D45">
        <f>180.9+5*60+1</f>
        <v>481.9</v>
      </c>
      <c r="E45" t="s">
        <v>0</v>
      </c>
    </row>
    <row r="46" spans="1:12" x14ac:dyDescent="0.25">
      <c r="A46" s="4">
        <v>43437</v>
      </c>
      <c r="C46" s="2">
        <f t="shared" si="1"/>
        <v>7.8125E-2</v>
      </c>
      <c r="D46">
        <v>112.5</v>
      </c>
      <c r="E46" t="s">
        <v>0</v>
      </c>
    </row>
    <row r="47" spans="1:12" x14ac:dyDescent="0.25">
      <c r="A47" s="4">
        <v>43438</v>
      </c>
      <c r="C47" s="2">
        <f t="shared" si="1"/>
        <v>7.3472222222222217E-2</v>
      </c>
      <c r="D47">
        <v>105.8</v>
      </c>
      <c r="E47" t="s">
        <v>0</v>
      </c>
    </row>
    <row r="48" spans="1:12" x14ac:dyDescent="0.25">
      <c r="A48" s="4">
        <v>43439</v>
      </c>
      <c r="C48" s="2">
        <f t="shared" si="1"/>
        <v>7.4513888888888893E-2</v>
      </c>
      <c r="D48">
        <v>107.3</v>
      </c>
      <c r="E48" t="s">
        <v>0</v>
      </c>
    </row>
    <row r="49" spans="1:13" x14ac:dyDescent="0.25">
      <c r="A49" s="4">
        <v>43440</v>
      </c>
      <c r="C49" s="2">
        <f t="shared" si="1"/>
        <v>7.4930555555555556E-2</v>
      </c>
      <c r="D49">
        <v>107.9</v>
      </c>
      <c r="E49" t="s">
        <v>0</v>
      </c>
    </row>
    <row r="50" spans="1:13" x14ac:dyDescent="0.25">
      <c r="A50" s="4">
        <v>43441</v>
      </c>
      <c r="C50" s="2">
        <f t="shared" si="1"/>
        <v>8.9930555555555555E-2</v>
      </c>
      <c r="D50">
        <v>129.5</v>
      </c>
      <c r="E50" t="s">
        <v>0</v>
      </c>
    </row>
    <row r="51" spans="1:13" x14ac:dyDescent="0.25">
      <c r="A51" s="4">
        <v>43444</v>
      </c>
      <c r="C51" s="2">
        <f t="shared" si="1"/>
        <v>6.986111111111111E-2</v>
      </c>
      <c r="D51">
        <v>100.6</v>
      </c>
      <c r="E51" t="s">
        <v>0</v>
      </c>
    </row>
    <row r="52" spans="1:13" x14ac:dyDescent="0.25">
      <c r="A52" s="4">
        <v>43445</v>
      </c>
      <c r="C52" s="2">
        <f t="shared" si="1"/>
        <v>6.9513888888888889E-2</v>
      </c>
      <c r="D52">
        <v>100.1</v>
      </c>
      <c r="E52" t="s">
        <v>0</v>
      </c>
      <c r="M52">
        <f>330/60</f>
        <v>5.5</v>
      </c>
    </row>
    <row r="53" spans="1:13" x14ac:dyDescent="0.25">
      <c r="A53" s="4">
        <v>43446</v>
      </c>
      <c r="C53" s="2">
        <f t="shared" si="1"/>
        <v>7.284722222222223E-2</v>
      </c>
      <c r="D53">
        <v>104.9</v>
      </c>
      <c r="E53" t="s">
        <v>0</v>
      </c>
    </row>
    <row r="54" spans="1:13" x14ac:dyDescent="0.25">
      <c r="A54" s="4">
        <v>43447</v>
      </c>
      <c r="C54" s="2">
        <f t="shared" si="1"/>
        <v>7.3124999999999996E-2</v>
      </c>
      <c r="D54">
        <v>105.3</v>
      </c>
      <c r="E54" t="s">
        <v>0</v>
      </c>
    </row>
    <row r="55" spans="1:13" x14ac:dyDescent="0.25">
      <c r="A55" s="4">
        <v>43448</v>
      </c>
      <c r="C55" s="2">
        <f t="shared" si="1"/>
        <v>8.0763888888888885E-2</v>
      </c>
      <c r="D55">
        <v>116.3</v>
      </c>
      <c r="E55" t="s">
        <v>0</v>
      </c>
    </row>
    <row r="56" spans="1:13" x14ac:dyDescent="0.25">
      <c r="A56" s="4">
        <v>43451</v>
      </c>
      <c r="C56" s="2">
        <f t="shared" si="1"/>
        <v>6.9791666666666669E-2</v>
      </c>
      <c r="D56">
        <v>100.5</v>
      </c>
      <c r="E56" t="s">
        <v>0</v>
      </c>
    </row>
    <row r="57" spans="1:13" x14ac:dyDescent="0.25">
      <c r="A57" s="4">
        <v>43452</v>
      </c>
      <c r="C57" s="2">
        <f t="shared" si="1"/>
        <v>6.8194444444444446E-2</v>
      </c>
      <c r="D57">
        <v>98.2</v>
      </c>
      <c r="E57" t="s">
        <v>0</v>
      </c>
    </row>
    <row r="58" spans="1:13" x14ac:dyDescent="0.25">
      <c r="A58" s="4">
        <v>43453</v>
      </c>
      <c r="C58" s="2">
        <f t="shared" si="1"/>
        <v>7.3680555555555555E-2</v>
      </c>
      <c r="D58">
        <v>106.1</v>
      </c>
      <c r="E58" t="s">
        <v>0</v>
      </c>
    </row>
    <row r="59" spans="1:13" x14ac:dyDescent="0.25">
      <c r="A59" s="4">
        <v>43454</v>
      </c>
      <c r="C59" s="2">
        <f t="shared" si="1"/>
        <v>7.2499999999999995E-2</v>
      </c>
      <c r="D59">
        <v>104.4</v>
      </c>
      <c r="E59" t="s">
        <v>0</v>
      </c>
    </row>
    <row r="60" spans="1:13" x14ac:dyDescent="0.25">
      <c r="A60" s="4">
        <v>43455</v>
      </c>
      <c r="C60" s="2">
        <f t="shared" si="1"/>
        <v>9.7847222222222238E-2</v>
      </c>
      <c r="D60">
        <v>140.9</v>
      </c>
      <c r="E60" t="s">
        <v>0</v>
      </c>
    </row>
    <row r="61" spans="1:13" x14ac:dyDescent="0.25">
      <c r="A61" s="4">
        <v>43460</v>
      </c>
      <c r="C61" s="2">
        <f t="shared" si="1"/>
        <v>7.7569444444444455E-2</v>
      </c>
      <c r="D61">
        <v>111.7</v>
      </c>
      <c r="E61" t="s">
        <v>0</v>
      </c>
    </row>
    <row r="62" spans="1:13" x14ac:dyDescent="0.25">
      <c r="A62" s="4">
        <v>43461</v>
      </c>
      <c r="C62" s="2">
        <f t="shared" si="1"/>
        <v>8.020833333333334E-2</v>
      </c>
      <c r="D62">
        <v>115.5</v>
      </c>
      <c r="E62" t="s">
        <v>0</v>
      </c>
    </row>
    <row r="63" spans="1:13" x14ac:dyDescent="0.25">
      <c r="A63" s="4">
        <v>43462</v>
      </c>
      <c r="C63" s="2">
        <f t="shared" si="1"/>
        <v>9.5416666666666664E-2</v>
      </c>
      <c r="D63">
        <v>137.4</v>
      </c>
      <c r="E63" t="s">
        <v>0</v>
      </c>
    </row>
    <row r="64" spans="1:13" x14ac:dyDescent="0.25">
      <c r="A64" s="4">
        <v>43465</v>
      </c>
      <c r="C64" s="2">
        <v>0.32777777777777778</v>
      </c>
      <c r="D64">
        <f>501.2</f>
        <v>501.2</v>
      </c>
      <c r="E64" t="s">
        <v>0</v>
      </c>
    </row>
    <row r="65" spans="1:5" x14ac:dyDescent="0.25">
      <c r="A65" s="50">
        <v>43467</v>
      </c>
      <c r="C65" s="51">
        <v>8.0555555555555561E-2</v>
      </c>
      <c r="D65" s="5">
        <f>C65*24*60</f>
        <v>116.00000000000001</v>
      </c>
      <c r="E65" t="s">
        <v>0</v>
      </c>
    </row>
    <row r="66" spans="1:5" x14ac:dyDescent="0.25">
      <c r="A66" s="50">
        <v>43468</v>
      </c>
      <c r="C66" s="51">
        <v>7.8472222222222221E-2</v>
      </c>
      <c r="D66" s="5">
        <f t="shared" ref="D66:D86" si="2">C66*24*60</f>
        <v>113</v>
      </c>
      <c r="E66" t="s">
        <v>0</v>
      </c>
    </row>
    <row r="67" spans="1:5" x14ac:dyDescent="0.25">
      <c r="A67" s="50">
        <v>43469</v>
      </c>
      <c r="C67" s="51">
        <v>8.2638888888888887E-2</v>
      </c>
      <c r="D67" s="5">
        <f t="shared" si="2"/>
        <v>119</v>
      </c>
      <c r="E67" t="s">
        <v>0</v>
      </c>
    </row>
    <row r="68" spans="1:5" x14ac:dyDescent="0.25">
      <c r="A68" s="50">
        <v>43472</v>
      </c>
      <c r="C68" s="51">
        <v>7.5694444444444439E-2</v>
      </c>
      <c r="D68" s="5">
        <f t="shared" si="2"/>
        <v>108.99999999999999</v>
      </c>
      <c r="E68" t="s">
        <v>0</v>
      </c>
    </row>
    <row r="69" spans="1:5" x14ac:dyDescent="0.25">
      <c r="A69" s="50">
        <v>43473</v>
      </c>
      <c r="C69" s="51">
        <v>7.1527777777777787E-2</v>
      </c>
      <c r="D69" s="5">
        <f t="shared" si="2"/>
        <v>103</v>
      </c>
      <c r="E69" t="s">
        <v>0</v>
      </c>
    </row>
    <row r="70" spans="1:5" x14ac:dyDescent="0.25">
      <c r="A70" s="50">
        <v>43474</v>
      </c>
      <c r="C70" s="51">
        <v>7.7777777777777779E-2</v>
      </c>
      <c r="D70" s="5">
        <f t="shared" si="2"/>
        <v>112</v>
      </c>
      <c r="E70" t="s">
        <v>0</v>
      </c>
    </row>
    <row r="71" spans="1:5" x14ac:dyDescent="0.25">
      <c r="A71" s="50">
        <v>43475</v>
      </c>
      <c r="C71" s="51">
        <v>7.9166666666666663E-2</v>
      </c>
      <c r="D71" s="5">
        <f t="shared" si="2"/>
        <v>114</v>
      </c>
      <c r="E71" t="s">
        <v>0</v>
      </c>
    </row>
    <row r="72" spans="1:5" x14ac:dyDescent="0.25">
      <c r="A72" s="50">
        <v>43476</v>
      </c>
      <c r="C72" s="51">
        <v>8.6805555555555566E-2</v>
      </c>
      <c r="D72" s="5">
        <f t="shared" si="2"/>
        <v>125.00000000000001</v>
      </c>
      <c r="E72" t="s">
        <v>0</v>
      </c>
    </row>
    <row r="73" spans="1:5" x14ac:dyDescent="0.25">
      <c r="A73" s="50">
        <v>43479</v>
      </c>
      <c r="C73" s="51">
        <v>7.9861111111111105E-2</v>
      </c>
      <c r="D73" s="5">
        <f t="shared" si="2"/>
        <v>114.99999999999999</v>
      </c>
      <c r="E73" t="s">
        <v>0</v>
      </c>
    </row>
    <row r="74" spans="1:5" x14ac:dyDescent="0.25">
      <c r="A74" s="50">
        <v>43480</v>
      </c>
      <c r="C74" s="51">
        <v>8.1944444444444445E-2</v>
      </c>
      <c r="D74" s="5">
        <f t="shared" si="2"/>
        <v>118</v>
      </c>
      <c r="E74" t="s">
        <v>0</v>
      </c>
    </row>
    <row r="75" spans="1:5" x14ac:dyDescent="0.25">
      <c r="A75" s="50">
        <v>43481</v>
      </c>
      <c r="C75" s="51">
        <v>7.9861111111111105E-2</v>
      </c>
      <c r="D75" s="5">
        <f t="shared" si="2"/>
        <v>114.99999999999999</v>
      </c>
      <c r="E75" t="s">
        <v>0</v>
      </c>
    </row>
    <row r="76" spans="1:5" x14ac:dyDescent="0.25">
      <c r="A76" s="50">
        <v>43482</v>
      </c>
      <c r="C76" s="51">
        <v>8.3333333333333329E-2</v>
      </c>
      <c r="D76" s="5">
        <f t="shared" si="2"/>
        <v>120</v>
      </c>
      <c r="E76" t="s">
        <v>0</v>
      </c>
    </row>
    <row r="77" spans="1:5" x14ac:dyDescent="0.25">
      <c r="A77" s="50">
        <v>43483</v>
      </c>
      <c r="C77" s="51">
        <v>8.0555555555555561E-2</v>
      </c>
      <c r="D77" s="5">
        <f t="shared" si="2"/>
        <v>116.00000000000001</v>
      </c>
      <c r="E77" t="s">
        <v>0</v>
      </c>
    </row>
    <row r="78" spans="1:5" x14ac:dyDescent="0.25">
      <c r="A78" s="50">
        <v>43486</v>
      </c>
      <c r="C78" s="51">
        <v>8.1944444444444445E-2</v>
      </c>
      <c r="D78" s="5">
        <f t="shared" si="2"/>
        <v>118</v>
      </c>
      <c r="E78" t="s">
        <v>0</v>
      </c>
    </row>
    <row r="79" spans="1:5" x14ac:dyDescent="0.25">
      <c r="A79" s="50">
        <v>43487</v>
      </c>
      <c r="C79" s="51">
        <v>7.9166666666666663E-2</v>
      </c>
      <c r="D79" s="5">
        <f t="shared" si="2"/>
        <v>114</v>
      </c>
      <c r="E79" t="s">
        <v>0</v>
      </c>
    </row>
    <row r="80" spans="1:5" x14ac:dyDescent="0.25">
      <c r="A80" s="50">
        <v>43488</v>
      </c>
      <c r="C80" s="51">
        <v>7.4999999999999997E-2</v>
      </c>
      <c r="D80" s="5">
        <f t="shared" si="2"/>
        <v>107.99999999999999</v>
      </c>
      <c r="E80" t="s">
        <v>0</v>
      </c>
    </row>
    <row r="81" spans="1:5" x14ac:dyDescent="0.25">
      <c r="A81" s="50">
        <v>43489</v>
      </c>
      <c r="C81" s="51">
        <v>7.7083333333333337E-2</v>
      </c>
      <c r="D81" s="5">
        <f t="shared" si="2"/>
        <v>111</v>
      </c>
      <c r="E81" t="s">
        <v>0</v>
      </c>
    </row>
    <row r="82" spans="1:5" x14ac:dyDescent="0.25">
      <c r="A82" s="50">
        <v>43490</v>
      </c>
      <c r="C82" s="51">
        <v>0.14027777777777778</v>
      </c>
      <c r="D82" s="5">
        <f t="shared" si="2"/>
        <v>202</v>
      </c>
      <c r="E82" t="s">
        <v>0</v>
      </c>
    </row>
    <row r="83" spans="1:5" x14ac:dyDescent="0.25">
      <c r="A83" s="50">
        <v>43493</v>
      </c>
      <c r="C83" s="51">
        <v>7.4305555555555555E-2</v>
      </c>
      <c r="D83" s="5">
        <f t="shared" si="2"/>
        <v>107</v>
      </c>
      <c r="E83" t="s">
        <v>0</v>
      </c>
    </row>
    <row r="84" spans="1:5" x14ac:dyDescent="0.25">
      <c r="A84" s="50">
        <v>43494</v>
      </c>
      <c r="C84" s="51">
        <v>7.4999999999999997E-2</v>
      </c>
      <c r="D84" s="5">
        <f t="shared" si="2"/>
        <v>107.99999999999999</v>
      </c>
      <c r="E84" t="s">
        <v>0</v>
      </c>
    </row>
    <row r="85" spans="1:5" x14ac:dyDescent="0.25">
      <c r="A85" s="50">
        <v>43495</v>
      </c>
      <c r="C85" s="51">
        <v>6.458333333333334E-2</v>
      </c>
      <c r="D85" s="5">
        <f t="shared" si="2"/>
        <v>93.000000000000014</v>
      </c>
      <c r="E85" t="s">
        <v>0</v>
      </c>
    </row>
    <row r="86" spans="1:5" x14ac:dyDescent="0.25">
      <c r="A86" s="50">
        <v>43496</v>
      </c>
      <c r="C86" s="51">
        <v>0.22847222222222222</v>
      </c>
      <c r="D86" s="5">
        <f t="shared" si="2"/>
        <v>329</v>
      </c>
      <c r="E86" t="s">
        <v>0</v>
      </c>
    </row>
    <row r="87" spans="1:5" x14ac:dyDescent="0.25">
      <c r="A87" s="50">
        <v>43497</v>
      </c>
      <c r="B87" s="51">
        <v>8.819444444444445E-2</v>
      </c>
      <c r="C87" s="51">
        <v>8.819444444444445E-2</v>
      </c>
      <c r="D87" s="5">
        <f t="shared" ref="D87:D105" si="3">C87*24*60</f>
        <v>127</v>
      </c>
      <c r="E87" t="s">
        <v>0</v>
      </c>
    </row>
    <row r="88" spans="1:5" x14ac:dyDescent="0.25">
      <c r="A88" s="50">
        <v>43500</v>
      </c>
      <c r="B88" s="51">
        <v>7.8472222222222221E-2</v>
      </c>
      <c r="C88" s="51">
        <v>7.8472222222222221E-2</v>
      </c>
      <c r="D88" s="5">
        <f t="shared" si="3"/>
        <v>113</v>
      </c>
      <c r="E88" t="s">
        <v>0</v>
      </c>
    </row>
    <row r="89" spans="1:5" x14ac:dyDescent="0.25">
      <c r="A89" s="50">
        <v>43502</v>
      </c>
      <c r="B89" s="51">
        <v>8.4027777777777771E-2</v>
      </c>
      <c r="C89" s="51">
        <v>8.4027777777777771E-2</v>
      </c>
      <c r="D89" s="5">
        <f t="shared" si="3"/>
        <v>121</v>
      </c>
      <c r="E89" t="s">
        <v>0</v>
      </c>
    </row>
    <row r="90" spans="1:5" x14ac:dyDescent="0.25">
      <c r="A90" s="50">
        <v>43503</v>
      </c>
      <c r="B90" s="51">
        <v>8.4027777777777771E-2</v>
      </c>
      <c r="C90" s="51">
        <v>8.4027777777777771E-2</v>
      </c>
      <c r="D90" s="5">
        <f t="shared" si="3"/>
        <v>121</v>
      </c>
      <c r="E90" t="s">
        <v>0</v>
      </c>
    </row>
    <row r="91" spans="1:5" x14ac:dyDescent="0.25">
      <c r="A91" s="50">
        <v>43504</v>
      </c>
      <c r="B91" s="51">
        <v>7.8472222222222221E-2</v>
      </c>
      <c r="C91" s="51">
        <v>7.8472222222222221E-2</v>
      </c>
      <c r="D91" s="5">
        <f t="shared" si="3"/>
        <v>113</v>
      </c>
      <c r="E91" t="s">
        <v>0</v>
      </c>
    </row>
    <row r="92" spans="1:5" x14ac:dyDescent="0.25">
      <c r="A92" s="50">
        <v>43507</v>
      </c>
      <c r="B92" s="51">
        <v>7.8472222222222221E-2</v>
      </c>
      <c r="C92" s="51">
        <v>7.8472222222222221E-2</v>
      </c>
      <c r="D92" s="5">
        <f t="shared" si="3"/>
        <v>113</v>
      </c>
      <c r="E92" t="s">
        <v>0</v>
      </c>
    </row>
    <row r="93" spans="1:5" x14ac:dyDescent="0.25">
      <c r="A93" s="50">
        <v>43508</v>
      </c>
      <c r="B93" s="51">
        <v>6.5972222222222224E-2</v>
      </c>
      <c r="C93" s="51">
        <v>6.5972222222222224E-2</v>
      </c>
      <c r="D93" s="5">
        <f t="shared" si="3"/>
        <v>95.000000000000014</v>
      </c>
      <c r="E93" t="s">
        <v>0</v>
      </c>
    </row>
    <row r="94" spans="1:5" x14ac:dyDescent="0.25">
      <c r="A94" s="50">
        <v>43509</v>
      </c>
      <c r="B94" s="51">
        <v>7.4305555555555555E-2</v>
      </c>
      <c r="C94" s="51">
        <v>7.4305555555555555E-2</v>
      </c>
      <c r="D94" s="5">
        <f t="shared" si="3"/>
        <v>107</v>
      </c>
      <c r="E94" t="s">
        <v>0</v>
      </c>
    </row>
    <row r="95" spans="1:5" x14ac:dyDescent="0.25">
      <c r="A95" s="50">
        <v>43510</v>
      </c>
      <c r="B95" s="51">
        <v>7.4999999999999997E-2</v>
      </c>
      <c r="C95" s="51">
        <v>7.4999999999999997E-2</v>
      </c>
      <c r="D95" s="5">
        <f t="shared" si="3"/>
        <v>107.99999999999999</v>
      </c>
      <c r="E95" t="s">
        <v>0</v>
      </c>
    </row>
    <row r="96" spans="1:5" x14ac:dyDescent="0.25">
      <c r="A96" s="50">
        <v>43511</v>
      </c>
      <c r="B96" s="51">
        <v>7.8472222222222221E-2</v>
      </c>
      <c r="C96" s="51">
        <v>7.8472222222222221E-2</v>
      </c>
      <c r="D96" s="5">
        <f t="shared" si="3"/>
        <v>113</v>
      </c>
      <c r="E96" t="s">
        <v>0</v>
      </c>
    </row>
    <row r="97" spans="1:5" x14ac:dyDescent="0.25">
      <c r="A97" s="50">
        <v>43514</v>
      </c>
      <c r="B97" s="51">
        <v>6.5972222222222224E-2</v>
      </c>
      <c r="C97" s="51">
        <v>6.5972222222222224E-2</v>
      </c>
      <c r="D97" s="5">
        <f t="shared" si="3"/>
        <v>95.000000000000014</v>
      </c>
      <c r="E97" t="s">
        <v>0</v>
      </c>
    </row>
    <row r="98" spans="1:5" x14ac:dyDescent="0.25">
      <c r="A98" s="50">
        <v>43515</v>
      </c>
      <c r="B98" s="51">
        <v>7.7083333333333337E-2</v>
      </c>
      <c r="C98" s="51">
        <v>7.7083333333333337E-2</v>
      </c>
      <c r="D98" s="5">
        <f t="shared" si="3"/>
        <v>111</v>
      </c>
      <c r="E98" t="s">
        <v>0</v>
      </c>
    </row>
    <row r="99" spans="1:5" x14ac:dyDescent="0.25">
      <c r="A99" s="50">
        <v>43516</v>
      </c>
      <c r="B99" s="51">
        <v>6.3888888888888884E-2</v>
      </c>
      <c r="C99" s="51">
        <v>6.3888888888888884E-2</v>
      </c>
      <c r="D99" s="5">
        <f t="shared" si="3"/>
        <v>92</v>
      </c>
      <c r="E99" t="s">
        <v>0</v>
      </c>
    </row>
    <row r="100" spans="1:5" x14ac:dyDescent="0.25">
      <c r="A100" s="50">
        <v>43517</v>
      </c>
      <c r="B100" s="51">
        <v>7.2222222222222229E-2</v>
      </c>
      <c r="C100" s="51">
        <v>7.2222222222222229E-2</v>
      </c>
      <c r="D100" s="5">
        <f t="shared" si="3"/>
        <v>104</v>
      </c>
      <c r="E100" t="s">
        <v>0</v>
      </c>
    </row>
    <row r="101" spans="1:5" x14ac:dyDescent="0.25">
      <c r="A101" s="50">
        <v>43518</v>
      </c>
      <c r="B101" s="51">
        <v>7.2222222222222229E-2</v>
      </c>
      <c r="C101" s="51">
        <v>7.2222222222222229E-2</v>
      </c>
      <c r="D101" s="5">
        <f t="shared" si="3"/>
        <v>104</v>
      </c>
      <c r="E101" t="s">
        <v>0</v>
      </c>
    </row>
    <row r="102" spans="1:5" x14ac:dyDescent="0.25">
      <c r="A102" s="50">
        <v>43521</v>
      </c>
      <c r="B102" s="51">
        <v>7.5694444444444439E-2</v>
      </c>
      <c r="C102" s="51">
        <v>7.5694444444444439E-2</v>
      </c>
      <c r="D102" s="5">
        <f t="shared" si="3"/>
        <v>108.99999999999999</v>
      </c>
      <c r="E102" t="s">
        <v>0</v>
      </c>
    </row>
    <row r="103" spans="1:5" x14ac:dyDescent="0.25">
      <c r="A103" s="50">
        <v>43522</v>
      </c>
      <c r="B103" s="51">
        <v>5.8333333333333327E-2</v>
      </c>
      <c r="C103" s="51">
        <v>5.8333333333333327E-2</v>
      </c>
      <c r="D103" s="5">
        <f t="shared" si="3"/>
        <v>84</v>
      </c>
      <c r="E103" t="s">
        <v>0</v>
      </c>
    </row>
    <row r="104" spans="1:5" x14ac:dyDescent="0.25">
      <c r="A104" s="50">
        <v>43523</v>
      </c>
      <c r="B104" s="51">
        <v>0.10208333333333335</v>
      </c>
      <c r="C104" s="51">
        <v>0.10208333333333335</v>
      </c>
      <c r="D104" s="5">
        <f t="shared" si="3"/>
        <v>147</v>
      </c>
      <c r="E104" t="s">
        <v>0</v>
      </c>
    </row>
    <row r="105" spans="1:5" x14ac:dyDescent="0.25">
      <c r="A105" s="50">
        <v>43524</v>
      </c>
      <c r="B105" s="51">
        <v>0.24861111111111112</v>
      </c>
      <c r="C105" s="51">
        <v>0.24861111111111112</v>
      </c>
      <c r="D105" s="5">
        <f t="shared" si="3"/>
        <v>358</v>
      </c>
      <c r="E105" t="s">
        <v>0</v>
      </c>
    </row>
    <row r="106" spans="1:5" x14ac:dyDescent="0.25">
      <c r="A106" s="50">
        <v>43525</v>
      </c>
      <c r="B106" s="51">
        <v>8.3333333333333329E-2</v>
      </c>
      <c r="C106" s="51">
        <v>8.3333333333333329E-2</v>
      </c>
      <c r="D106" s="5">
        <f t="shared" ref="D106:D125" si="4">C106*24*60</f>
        <v>120</v>
      </c>
      <c r="E106" t="s">
        <v>0</v>
      </c>
    </row>
    <row r="107" spans="1:5" x14ac:dyDescent="0.25">
      <c r="A107" s="50">
        <v>43528</v>
      </c>
      <c r="B107" s="51">
        <v>7.4999999999999997E-2</v>
      </c>
      <c r="C107" s="51">
        <v>7.4999999999999997E-2</v>
      </c>
      <c r="D107" s="5">
        <f t="shared" si="4"/>
        <v>107.99999999999999</v>
      </c>
      <c r="E107" t="s">
        <v>0</v>
      </c>
    </row>
    <row r="108" spans="1:5" x14ac:dyDescent="0.25">
      <c r="A108" s="50">
        <v>43529</v>
      </c>
      <c r="B108" s="51">
        <v>7.2916666666666671E-2</v>
      </c>
      <c r="C108" s="51">
        <v>7.2916666666666671E-2</v>
      </c>
      <c r="D108" s="5">
        <f t="shared" si="4"/>
        <v>105</v>
      </c>
      <c r="E108" t="s">
        <v>0</v>
      </c>
    </row>
    <row r="109" spans="1:5" x14ac:dyDescent="0.25">
      <c r="A109" s="50">
        <v>43530</v>
      </c>
      <c r="B109" s="51">
        <v>7.9861111111111105E-2</v>
      </c>
      <c r="C109" s="51">
        <v>7.9861111111111105E-2</v>
      </c>
      <c r="D109" s="5">
        <f t="shared" si="4"/>
        <v>114.99999999999999</v>
      </c>
      <c r="E109" t="s">
        <v>0</v>
      </c>
    </row>
    <row r="110" spans="1:5" x14ac:dyDescent="0.25">
      <c r="A110" s="50">
        <v>43532</v>
      </c>
      <c r="B110" s="51">
        <v>7.0833333333333331E-2</v>
      </c>
      <c r="C110" s="51">
        <v>7.0833333333333331E-2</v>
      </c>
      <c r="D110" s="5">
        <f t="shared" si="4"/>
        <v>102</v>
      </c>
      <c r="E110" t="s">
        <v>0</v>
      </c>
    </row>
    <row r="111" spans="1:5" x14ac:dyDescent="0.25">
      <c r="A111" s="50">
        <v>43535</v>
      </c>
      <c r="B111" s="51">
        <v>7.3611111111111113E-2</v>
      </c>
      <c r="C111" s="51">
        <v>7.3611111111111113E-2</v>
      </c>
      <c r="D111" s="5">
        <f t="shared" si="4"/>
        <v>106</v>
      </c>
      <c r="E111" t="s">
        <v>0</v>
      </c>
    </row>
    <row r="112" spans="1:5" x14ac:dyDescent="0.25">
      <c r="A112" s="50">
        <v>43536</v>
      </c>
      <c r="B112" s="51">
        <v>6.6666666666666666E-2</v>
      </c>
      <c r="C112" s="51">
        <v>6.6666666666666666E-2</v>
      </c>
      <c r="D112" s="5">
        <f t="shared" si="4"/>
        <v>96</v>
      </c>
      <c r="E112" t="s">
        <v>0</v>
      </c>
    </row>
    <row r="113" spans="1:5" x14ac:dyDescent="0.25">
      <c r="A113" s="50">
        <v>43537</v>
      </c>
      <c r="B113" s="51">
        <v>7.3611111111111113E-2</v>
      </c>
      <c r="C113" s="51">
        <v>7.3611111111111113E-2</v>
      </c>
      <c r="D113" s="5">
        <f t="shared" si="4"/>
        <v>106</v>
      </c>
      <c r="E113" t="s">
        <v>0</v>
      </c>
    </row>
    <row r="114" spans="1:5" x14ac:dyDescent="0.25">
      <c r="A114" s="50">
        <v>43538</v>
      </c>
      <c r="B114" s="51">
        <v>6.1111111111111116E-2</v>
      </c>
      <c r="C114" s="51">
        <v>6.1111111111111116E-2</v>
      </c>
      <c r="D114" s="5">
        <f t="shared" si="4"/>
        <v>88</v>
      </c>
      <c r="E114" t="s">
        <v>0</v>
      </c>
    </row>
    <row r="115" spans="1:5" x14ac:dyDescent="0.25">
      <c r="A115" s="50">
        <v>43539</v>
      </c>
      <c r="B115" s="51">
        <v>7.3611111111111113E-2</v>
      </c>
      <c r="C115" s="51">
        <v>7.3611111111111113E-2</v>
      </c>
      <c r="D115" s="5">
        <f t="shared" si="4"/>
        <v>106</v>
      </c>
      <c r="E115" t="s">
        <v>0</v>
      </c>
    </row>
    <row r="116" spans="1:5" x14ac:dyDescent="0.25">
      <c r="A116" s="50">
        <v>43542</v>
      </c>
      <c r="B116" s="51">
        <v>7.6388888888888895E-2</v>
      </c>
      <c r="C116" s="51">
        <v>7.6388888888888895E-2</v>
      </c>
      <c r="D116" s="5">
        <f t="shared" si="4"/>
        <v>110.00000000000001</v>
      </c>
      <c r="E116" t="s">
        <v>0</v>
      </c>
    </row>
    <row r="117" spans="1:5" x14ac:dyDescent="0.25">
      <c r="A117" s="50">
        <v>43543</v>
      </c>
      <c r="B117" s="51">
        <v>7.9861111111111105E-2</v>
      </c>
      <c r="C117" s="51">
        <v>7.9861111111111105E-2</v>
      </c>
      <c r="D117" s="5">
        <f t="shared" si="4"/>
        <v>114.99999999999999</v>
      </c>
      <c r="E117" t="s">
        <v>0</v>
      </c>
    </row>
    <row r="118" spans="1:5" x14ac:dyDescent="0.25">
      <c r="A118" s="50">
        <v>43544</v>
      </c>
      <c r="B118" s="51">
        <v>6.1111111111111116E-2</v>
      </c>
      <c r="C118" s="51">
        <v>6.1111111111111116E-2</v>
      </c>
      <c r="D118" s="5">
        <f t="shared" si="4"/>
        <v>88</v>
      </c>
      <c r="E118" t="s">
        <v>0</v>
      </c>
    </row>
    <row r="119" spans="1:5" x14ac:dyDescent="0.25">
      <c r="A119" s="50">
        <v>43545</v>
      </c>
      <c r="B119" s="51">
        <v>7.5694444444444439E-2</v>
      </c>
      <c r="C119" s="51">
        <v>7.5694444444444439E-2</v>
      </c>
      <c r="D119" s="5">
        <f t="shared" si="4"/>
        <v>108.99999999999999</v>
      </c>
      <c r="E119" t="s">
        <v>0</v>
      </c>
    </row>
    <row r="120" spans="1:5" x14ac:dyDescent="0.25">
      <c r="A120" s="50">
        <v>43546</v>
      </c>
      <c r="B120" s="51">
        <v>7.2222222222222229E-2</v>
      </c>
      <c r="C120" s="51">
        <v>7.2222222222222229E-2</v>
      </c>
      <c r="D120" s="5">
        <f t="shared" si="4"/>
        <v>104</v>
      </c>
      <c r="E120" t="s">
        <v>0</v>
      </c>
    </row>
    <row r="121" spans="1:5" x14ac:dyDescent="0.25">
      <c r="A121" s="50">
        <v>43549</v>
      </c>
      <c r="B121" s="51">
        <v>7.3611111111111113E-2</v>
      </c>
      <c r="C121" s="51">
        <v>7.3611111111111113E-2</v>
      </c>
      <c r="D121" s="5">
        <f t="shared" si="4"/>
        <v>106</v>
      </c>
      <c r="E121" t="s">
        <v>0</v>
      </c>
    </row>
    <row r="122" spans="1:5" x14ac:dyDescent="0.25">
      <c r="A122" s="50">
        <v>43550</v>
      </c>
      <c r="B122" s="51">
        <v>7.4305555555555555E-2</v>
      </c>
      <c r="C122" s="51">
        <v>7.4305555555555555E-2</v>
      </c>
      <c r="D122" s="5">
        <f t="shared" si="4"/>
        <v>107</v>
      </c>
      <c r="E122" t="s">
        <v>0</v>
      </c>
    </row>
    <row r="123" spans="1:5" x14ac:dyDescent="0.25">
      <c r="A123" s="50">
        <v>43551</v>
      </c>
      <c r="B123" s="51">
        <v>6.6666666666666666E-2</v>
      </c>
      <c r="C123" s="51">
        <v>6.6666666666666666E-2</v>
      </c>
      <c r="D123" s="5">
        <f t="shared" si="4"/>
        <v>96</v>
      </c>
      <c r="E123" t="s">
        <v>0</v>
      </c>
    </row>
    <row r="124" spans="1:5" x14ac:dyDescent="0.25">
      <c r="A124" s="50">
        <v>43552</v>
      </c>
      <c r="B124" s="51">
        <v>6.5972222222222224E-2</v>
      </c>
      <c r="C124" s="51">
        <v>6.5972222222222224E-2</v>
      </c>
      <c r="D124" s="5">
        <f t="shared" si="4"/>
        <v>95.000000000000014</v>
      </c>
      <c r="E124" t="s">
        <v>0</v>
      </c>
    </row>
    <row r="125" spans="1:5" x14ac:dyDescent="0.25">
      <c r="A125" s="50">
        <v>43553</v>
      </c>
      <c r="B125" s="51">
        <v>0.24861111111111112</v>
      </c>
      <c r="C125" s="51">
        <v>0.24861111111111112</v>
      </c>
      <c r="D125" s="5">
        <f t="shared" si="4"/>
        <v>358</v>
      </c>
      <c r="E125" t="s">
        <v>0</v>
      </c>
    </row>
    <row r="126" spans="1:5" x14ac:dyDescent="0.25">
      <c r="A126" s="50">
        <v>43556</v>
      </c>
      <c r="B126" s="51">
        <v>6.3888888888888884E-2</v>
      </c>
      <c r="C126" s="51">
        <v>6.3888888888888884E-2</v>
      </c>
      <c r="D126" s="5">
        <f t="shared" ref="D126:D144" si="5">C126*24*60</f>
        <v>92</v>
      </c>
      <c r="E126" t="s">
        <v>0</v>
      </c>
    </row>
    <row r="127" spans="1:5" x14ac:dyDescent="0.25">
      <c r="A127" s="50">
        <v>43558</v>
      </c>
      <c r="B127" s="51">
        <v>6.8749999999999992E-2</v>
      </c>
      <c r="C127" s="51">
        <v>6.8749999999999992E-2</v>
      </c>
      <c r="D127" s="5">
        <f t="shared" si="5"/>
        <v>99</v>
      </c>
      <c r="E127" t="s">
        <v>0</v>
      </c>
    </row>
    <row r="128" spans="1:5" x14ac:dyDescent="0.25">
      <c r="A128" s="50">
        <v>43559</v>
      </c>
      <c r="B128" s="51">
        <v>7.4305555555555555E-2</v>
      </c>
      <c r="C128" s="51">
        <v>7.4305555555555555E-2</v>
      </c>
      <c r="D128" s="5">
        <f t="shared" si="5"/>
        <v>107</v>
      </c>
      <c r="E128" t="s">
        <v>0</v>
      </c>
    </row>
    <row r="129" spans="1:5" x14ac:dyDescent="0.25">
      <c r="A129" s="50">
        <v>43560</v>
      </c>
      <c r="B129" s="51">
        <v>8.2638888888888887E-2</v>
      </c>
      <c r="C129" s="51">
        <v>8.2638888888888887E-2</v>
      </c>
      <c r="D129" s="5">
        <f t="shared" si="5"/>
        <v>119</v>
      </c>
      <c r="E129" t="s">
        <v>0</v>
      </c>
    </row>
    <row r="130" spans="1:5" x14ac:dyDescent="0.25">
      <c r="A130" s="50">
        <v>43563</v>
      </c>
      <c r="B130" s="51">
        <v>7.3611111111111113E-2</v>
      </c>
      <c r="C130" s="51">
        <v>7.3611111111111113E-2</v>
      </c>
      <c r="D130" s="5">
        <f t="shared" si="5"/>
        <v>106</v>
      </c>
      <c r="E130" t="s">
        <v>0</v>
      </c>
    </row>
    <row r="131" spans="1:5" x14ac:dyDescent="0.25">
      <c r="A131" s="50">
        <v>43564</v>
      </c>
      <c r="B131" s="51">
        <v>7.1527777777777787E-2</v>
      </c>
      <c r="C131" s="51">
        <v>7.1527777777777787E-2</v>
      </c>
      <c r="D131" s="5">
        <f t="shared" si="5"/>
        <v>103</v>
      </c>
      <c r="E131" t="s">
        <v>0</v>
      </c>
    </row>
    <row r="132" spans="1:5" x14ac:dyDescent="0.25">
      <c r="A132" s="50">
        <v>43565</v>
      </c>
      <c r="B132" s="65">
        <v>0.35000000000000003</v>
      </c>
      <c r="C132" s="65">
        <v>0.35000000000000003</v>
      </c>
      <c r="D132" s="5">
        <f t="shared" si="5"/>
        <v>504</v>
      </c>
      <c r="E132" t="s">
        <v>0</v>
      </c>
    </row>
    <row r="133" spans="1:5" x14ac:dyDescent="0.25">
      <c r="A133" s="50">
        <v>43566</v>
      </c>
      <c r="B133" s="51">
        <v>6.1111111111111116E-2</v>
      </c>
      <c r="C133" s="51">
        <v>6.1111111111111116E-2</v>
      </c>
      <c r="D133" s="5">
        <f t="shared" si="5"/>
        <v>88</v>
      </c>
      <c r="E133" t="s">
        <v>0</v>
      </c>
    </row>
    <row r="134" spans="1:5" x14ac:dyDescent="0.25">
      <c r="A134" s="50">
        <v>43567</v>
      </c>
      <c r="B134" s="51">
        <v>0.10416666666666667</v>
      </c>
      <c r="C134" s="51">
        <v>0.10416666666666667</v>
      </c>
      <c r="D134" s="5">
        <f t="shared" si="5"/>
        <v>150</v>
      </c>
      <c r="E134" t="s">
        <v>0</v>
      </c>
    </row>
    <row r="135" spans="1:5" x14ac:dyDescent="0.25">
      <c r="A135" s="50">
        <v>43570</v>
      </c>
      <c r="B135" s="51">
        <v>4.2361111111111106E-2</v>
      </c>
      <c r="C135" s="51">
        <v>4.2361111111111106E-2</v>
      </c>
      <c r="D135" s="5">
        <f t="shared" si="5"/>
        <v>61</v>
      </c>
      <c r="E135" t="s">
        <v>0</v>
      </c>
    </row>
    <row r="136" spans="1:5" x14ac:dyDescent="0.25">
      <c r="A136" s="50">
        <v>43571</v>
      </c>
      <c r="B136" s="51">
        <v>7.8472222222222221E-2</v>
      </c>
      <c r="C136" s="51">
        <v>7.8472222222222221E-2</v>
      </c>
      <c r="D136" s="5">
        <f t="shared" si="5"/>
        <v>113</v>
      </c>
      <c r="E136" t="s">
        <v>0</v>
      </c>
    </row>
    <row r="137" spans="1:5" x14ac:dyDescent="0.25">
      <c r="A137" s="50">
        <v>43573</v>
      </c>
      <c r="B137" s="51">
        <v>7.8472222222222221E-2</v>
      </c>
      <c r="C137" s="51">
        <v>7.8472222222222221E-2</v>
      </c>
      <c r="D137" s="5">
        <f t="shared" si="5"/>
        <v>113</v>
      </c>
      <c r="E137" t="s">
        <v>0</v>
      </c>
    </row>
    <row r="138" spans="1:5" x14ac:dyDescent="0.25">
      <c r="A138" s="50">
        <v>43577</v>
      </c>
      <c r="B138" s="51">
        <v>6.5277777777777782E-2</v>
      </c>
      <c r="C138" s="51">
        <v>6.5277777777777782E-2</v>
      </c>
      <c r="D138" s="5">
        <f t="shared" si="5"/>
        <v>94.000000000000014</v>
      </c>
      <c r="E138" t="s">
        <v>0</v>
      </c>
    </row>
    <row r="139" spans="1:5" x14ac:dyDescent="0.25">
      <c r="A139" s="50">
        <v>43578</v>
      </c>
      <c r="B139" s="51">
        <v>6.5277777777777782E-2</v>
      </c>
      <c r="C139" s="51">
        <v>6.5277777777777782E-2</v>
      </c>
      <c r="D139" s="5">
        <f t="shared" si="5"/>
        <v>94.000000000000014</v>
      </c>
      <c r="E139" t="s">
        <v>0</v>
      </c>
    </row>
    <row r="140" spans="1:5" x14ac:dyDescent="0.25">
      <c r="A140" s="50">
        <v>43579</v>
      </c>
      <c r="B140" s="51">
        <v>7.8472222222222221E-2</v>
      </c>
      <c r="C140" s="51">
        <v>7.8472222222222221E-2</v>
      </c>
      <c r="D140" s="5">
        <f t="shared" si="5"/>
        <v>113</v>
      </c>
      <c r="E140" t="s">
        <v>0</v>
      </c>
    </row>
    <row r="141" spans="1:5" x14ac:dyDescent="0.25">
      <c r="A141" s="50">
        <v>43580</v>
      </c>
      <c r="B141" s="51">
        <v>0.11527777777777777</v>
      </c>
      <c r="C141" s="51">
        <v>0.11527777777777777</v>
      </c>
      <c r="D141" s="5">
        <f t="shared" si="5"/>
        <v>166</v>
      </c>
      <c r="E141" t="s">
        <v>0</v>
      </c>
    </row>
    <row r="142" spans="1:5" x14ac:dyDescent="0.25">
      <c r="A142" s="50">
        <v>43581</v>
      </c>
      <c r="B142" s="51">
        <v>7.9166666666666663E-2</v>
      </c>
      <c r="C142" s="51">
        <v>7.9166666666666663E-2</v>
      </c>
      <c r="D142" s="5">
        <f t="shared" si="5"/>
        <v>114</v>
      </c>
      <c r="E142" t="s">
        <v>0</v>
      </c>
    </row>
    <row r="143" spans="1:5" x14ac:dyDescent="0.25">
      <c r="A143" s="50">
        <v>43584</v>
      </c>
      <c r="B143" s="51">
        <v>7.9861111111111105E-2</v>
      </c>
      <c r="C143" s="51">
        <v>7.9861111111111105E-2</v>
      </c>
      <c r="D143" s="5">
        <f t="shared" si="5"/>
        <v>114.99999999999999</v>
      </c>
      <c r="E143" t="s">
        <v>0</v>
      </c>
    </row>
    <row r="144" spans="1:5" x14ac:dyDescent="0.25">
      <c r="A144" s="50">
        <v>43585</v>
      </c>
      <c r="B144" s="65">
        <v>0.46319444444444446</v>
      </c>
      <c r="C144" s="65">
        <v>0.46319444444444446</v>
      </c>
      <c r="D144" s="5">
        <f t="shared" si="5"/>
        <v>667</v>
      </c>
      <c r="E144" t="s">
        <v>0</v>
      </c>
    </row>
    <row r="145" spans="1:5" x14ac:dyDescent="0.25">
      <c r="A145" s="50">
        <v>43587</v>
      </c>
      <c r="B145" s="65">
        <v>0.24166666666666667</v>
      </c>
      <c r="C145" s="51">
        <v>0.16666666666666666</v>
      </c>
      <c r="D145" s="5">
        <f t="shared" ref="D145:D208" si="6">C145*24*60</f>
        <v>240</v>
      </c>
      <c r="E145" t="s">
        <v>0</v>
      </c>
    </row>
    <row r="146" spans="1:5" x14ac:dyDescent="0.25">
      <c r="A146" s="50">
        <v>43588</v>
      </c>
      <c r="B146" s="51">
        <v>9.1666666666666674E-2</v>
      </c>
      <c r="C146" s="51">
        <v>0.16666666666666699</v>
      </c>
      <c r="D146" s="5">
        <f t="shared" si="6"/>
        <v>240.00000000000048</v>
      </c>
      <c r="E146" t="s">
        <v>0</v>
      </c>
    </row>
    <row r="147" spans="1:5" x14ac:dyDescent="0.25">
      <c r="A147" s="50">
        <v>43591</v>
      </c>
      <c r="B147" s="51">
        <v>9.0277777777777776E-2</v>
      </c>
      <c r="C147" s="51">
        <v>0.16666666666666699</v>
      </c>
      <c r="D147" s="5">
        <f t="shared" si="6"/>
        <v>240.00000000000048</v>
      </c>
      <c r="E147" t="s">
        <v>0</v>
      </c>
    </row>
    <row r="148" spans="1:5" x14ac:dyDescent="0.25">
      <c r="A148" s="50">
        <v>43592</v>
      </c>
      <c r="B148" s="51">
        <v>6.3194444444444442E-2</v>
      </c>
      <c r="C148" s="51">
        <v>0.16666666666666699</v>
      </c>
      <c r="D148" s="5">
        <f t="shared" si="6"/>
        <v>240.00000000000048</v>
      </c>
      <c r="E148" t="s">
        <v>0</v>
      </c>
    </row>
    <row r="149" spans="1:5" x14ac:dyDescent="0.25">
      <c r="A149" s="50">
        <v>43593</v>
      </c>
      <c r="B149" s="51">
        <v>7.013888888888889E-2</v>
      </c>
      <c r="C149" s="51">
        <v>0.16666666666666699</v>
      </c>
      <c r="D149" s="5">
        <f t="shared" si="6"/>
        <v>240.00000000000048</v>
      </c>
      <c r="E149" t="s">
        <v>0</v>
      </c>
    </row>
    <row r="150" spans="1:5" x14ac:dyDescent="0.25">
      <c r="A150" s="50">
        <v>43594</v>
      </c>
      <c r="B150" s="51">
        <v>6.6666666666666666E-2</v>
      </c>
      <c r="C150" s="51">
        <v>0.16666666666666699</v>
      </c>
      <c r="D150" s="5">
        <f t="shared" si="6"/>
        <v>240.00000000000048</v>
      </c>
      <c r="E150" t="s">
        <v>0</v>
      </c>
    </row>
    <row r="151" spans="1:5" x14ac:dyDescent="0.25">
      <c r="A151" s="50">
        <v>43595</v>
      </c>
      <c r="B151" s="51">
        <v>8.4722222222222213E-2</v>
      </c>
      <c r="C151" s="51">
        <v>0.16666666666666699</v>
      </c>
      <c r="D151" s="5">
        <f t="shared" si="6"/>
        <v>240.00000000000048</v>
      </c>
      <c r="E151" t="s">
        <v>0</v>
      </c>
    </row>
    <row r="152" spans="1:5" x14ac:dyDescent="0.25">
      <c r="A152" s="50">
        <v>43598</v>
      </c>
      <c r="B152" s="51">
        <v>7.3611111111111113E-2</v>
      </c>
      <c r="C152" s="51">
        <v>0.16666666666666699</v>
      </c>
      <c r="D152" s="5">
        <f t="shared" si="6"/>
        <v>240.00000000000048</v>
      </c>
      <c r="E152" t="s">
        <v>0</v>
      </c>
    </row>
    <row r="153" spans="1:5" x14ac:dyDescent="0.25">
      <c r="A153" s="50">
        <v>43599</v>
      </c>
      <c r="B153" s="51">
        <v>6.9444444444444434E-2</v>
      </c>
      <c r="C153" s="51">
        <v>0.16666666666666699</v>
      </c>
      <c r="D153" s="5">
        <f t="shared" si="6"/>
        <v>240.00000000000048</v>
      </c>
      <c r="E153" t="s">
        <v>0</v>
      </c>
    </row>
    <row r="154" spans="1:5" x14ac:dyDescent="0.25">
      <c r="A154" s="50">
        <v>43600</v>
      </c>
      <c r="B154" s="51">
        <v>6.3888888888888884E-2</v>
      </c>
      <c r="C154" s="51">
        <v>0.16666666666666699</v>
      </c>
      <c r="D154" s="5">
        <f t="shared" si="6"/>
        <v>240.00000000000048</v>
      </c>
      <c r="E154" t="s">
        <v>0</v>
      </c>
    </row>
    <row r="155" spans="1:5" x14ac:dyDescent="0.25">
      <c r="A155" s="50">
        <v>43601</v>
      </c>
      <c r="B155" s="51">
        <v>7.7777777777777779E-2</v>
      </c>
      <c r="C155" s="51">
        <v>0.16666666666666699</v>
      </c>
      <c r="D155" s="5">
        <f t="shared" si="6"/>
        <v>240.00000000000048</v>
      </c>
      <c r="E155" t="s">
        <v>0</v>
      </c>
    </row>
    <row r="156" spans="1:5" x14ac:dyDescent="0.25">
      <c r="A156" s="50">
        <v>43602</v>
      </c>
      <c r="B156" s="51">
        <v>7.1527777777777787E-2</v>
      </c>
      <c r="C156" s="51">
        <v>0.16666666666666699</v>
      </c>
      <c r="D156" s="5">
        <f t="shared" si="6"/>
        <v>240.00000000000048</v>
      </c>
      <c r="E156" t="s">
        <v>0</v>
      </c>
    </row>
    <row r="157" spans="1:5" x14ac:dyDescent="0.25">
      <c r="A157" s="50">
        <v>43605</v>
      </c>
      <c r="B157" s="51">
        <v>6.9444444444444434E-2</v>
      </c>
      <c r="C157" s="51">
        <v>0.16666666666666699</v>
      </c>
      <c r="D157" s="5">
        <f t="shared" si="6"/>
        <v>240.00000000000048</v>
      </c>
      <c r="E157" t="s">
        <v>0</v>
      </c>
    </row>
    <row r="158" spans="1:5" x14ac:dyDescent="0.25">
      <c r="A158" s="50">
        <v>43606</v>
      </c>
      <c r="B158" s="51">
        <v>7.0833333333333331E-2</v>
      </c>
      <c r="C158" s="51">
        <v>0.16666666666666699</v>
      </c>
      <c r="D158" s="5">
        <f t="shared" si="6"/>
        <v>240.00000000000048</v>
      </c>
      <c r="E158" t="s">
        <v>0</v>
      </c>
    </row>
    <row r="159" spans="1:5" x14ac:dyDescent="0.25">
      <c r="A159" s="50">
        <v>43607</v>
      </c>
      <c r="B159" s="51">
        <v>6.5277777777777782E-2</v>
      </c>
      <c r="C159" s="51">
        <v>0.16666666666666699</v>
      </c>
      <c r="D159" s="5">
        <f t="shared" si="6"/>
        <v>240.00000000000048</v>
      </c>
      <c r="E159" t="s">
        <v>0</v>
      </c>
    </row>
    <row r="160" spans="1:5" x14ac:dyDescent="0.25">
      <c r="A160" s="50">
        <v>43608</v>
      </c>
      <c r="B160" s="51">
        <v>6.7361111111111108E-2</v>
      </c>
      <c r="C160" s="51">
        <v>0.16666666666666699</v>
      </c>
      <c r="D160" s="5">
        <f t="shared" si="6"/>
        <v>240.00000000000048</v>
      </c>
      <c r="E160" t="s">
        <v>0</v>
      </c>
    </row>
    <row r="161" spans="1:5" x14ac:dyDescent="0.25">
      <c r="A161" s="50">
        <v>43609</v>
      </c>
      <c r="B161" s="51">
        <v>0.14375000000000002</v>
      </c>
      <c r="C161" s="51">
        <v>0.16666666666666699</v>
      </c>
      <c r="D161" s="5">
        <f t="shared" si="6"/>
        <v>240.00000000000048</v>
      </c>
      <c r="E161" t="s">
        <v>0</v>
      </c>
    </row>
    <row r="162" spans="1:5" x14ac:dyDescent="0.25">
      <c r="A162" s="50">
        <v>43612</v>
      </c>
      <c r="B162" s="51">
        <v>0.15555555555555556</v>
      </c>
      <c r="C162" s="51">
        <v>0.16666666666666699</v>
      </c>
      <c r="D162" s="5">
        <f t="shared" si="6"/>
        <v>240.00000000000048</v>
      </c>
      <c r="E162" t="s">
        <v>0</v>
      </c>
    </row>
    <row r="163" spans="1:5" x14ac:dyDescent="0.25">
      <c r="A163" s="50">
        <v>43613</v>
      </c>
      <c r="B163" s="51">
        <v>8.1944444444444445E-2</v>
      </c>
      <c r="C163" s="51">
        <v>0.16666666666666699</v>
      </c>
      <c r="D163" s="5">
        <f t="shared" si="6"/>
        <v>240.00000000000048</v>
      </c>
      <c r="E163" t="s">
        <v>0</v>
      </c>
    </row>
    <row r="164" spans="1:5" x14ac:dyDescent="0.25">
      <c r="A164" s="50">
        <v>43614</v>
      </c>
      <c r="B164" s="51">
        <v>8.0555555555555561E-2</v>
      </c>
      <c r="C164" s="51">
        <v>0.16666666666666699</v>
      </c>
      <c r="D164" s="5">
        <f t="shared" si="6"/>
        <v>240.00000000000048</v>
      </c>
      <c r="E164" t="s">
        <v>0</v>
      </c>
    </row>
    <row r="165" spans="1:5" x14ac:dyDescent="0.25">
      <c r="A165" s="50">
        <v>43616</v>
      </c>
      <c r="B165" s="51">
        <v>0.32430555555555557</v>
      </c>
      <c r="C165" s="65">
        <v>0.41666666666666669</v>
      </c>
      <c r="D165" s="5">
        <f t="shared" si="6"/>
        <v>600</v>
      </c>
      <c r="E165" t="s">
        <v>0</v>
      </c>
    </row>
    <row r="166" spans="1:5" x14ac:dyDescent="0.25">
      <c r="A166" s="50">
        <v>43626</v>
      </c>
      <c r="B166" s="51">
        <v>0.13055555555555556</v>
      </c>
      <c r="C166" s="51">
        <v>0.16666666666666666</v>
      </c>
      <c r="D166" s="5">
        <f t="shared" si="6"/>
        <v>240</v>
      </c>
      <c r="E166" t="s">
        <v>0</v>
      </c>
    </row>
    <row r="167" spans="1:5" x14ac:dyDescent="0.25">
      <c r="A167" s="50">
        <v>43627</v>
      </c>
      <c r="B167" s="51">
        <v>6.9444444444444434E-2</v>
      </c>
      <c r="C167" s="51">
        <v>0.16666666666666666</v>
      </c>
      <c r="D167" s="5">
        <f t="shared" si="6"/>
        <v>240</v>
      </c>
      <c r="E167" t="s">
        <v>0</v>
      </c>
    </row>
    <row r="168" spans="1:5" x14ac:dyDescent="0.25">
      <c r="A168" s="50">
        <v>43628</v>
      </c>
      <c r="B168" s="51">
        <v>7.1527777777777787E-2</v>
      </c>
      <c r="C168" s="51">
        <v>0.16666666666666666</v>
      </c>
      <c r="D168" s="5">
        <f t="shared" si="6"/>
        <v>240</v>
      </c>
      <c r="E168" t="s">
        <v>0</v>
      </c>
    </row>
    <row r="169" spans="1:5" x14ac:dyDescent="0.25">
      <c r="A169" s="50">
        <v>43629</v>
      </c>
      <c r="B169" s="51">
        <v>8.3333333333333329E-2</v>
      </c>
      <c r="C169" s="51">
        <v>0.16666666666666666</v>
      </c>
      <c r="D169" s="5">
        <f t="shared" si="6"/>
        <v>240</v>
      </c>
      <c r="E169" t="s">
        <v>0</v>
      </c>
    </row>
    <row r="170" spans="1:5" x14ac:dyDescent="0.25">
      <c r="A170" s="50">
        <v>43630</v>
      </c>
      <c r="B170" s="51">
        <v>7.6388888888888895E-2</v>
      </c>
      <c r="C170" s="51">
        <v>0.16666666666666699</v>
      </c>
      <c r="D170" s="5">
        <f t="shared" si="6"/>
        <v>240.00000000000048</v>
      </c>
      <c r="E170" t="s">
        <v>0</v>
      </c>
    </row>
    <row r="171" spans="1:5" x14ac:dyDescent="0.25">
      <c r="A171" s="50">
        <v>43633</v>
      </c>
      <c r="B171" s="51">
        <v>0.11666666666666665</v>
      </c>
      <c r="C171" s="51">
        <v>0.16666666666666699</v>
      </c>
      <c r="D171" s="5">
        <f t="shared" si="6"/>
        <v>240.00000000000048</v>
      </c>
      <c r="E171" t="s">
        <v>0</v>
      </c>
    </row>
    <row r="172" spans="1:5" x14ac:dyDescent="0.25">
      <c r="A172" s="50">
        <v>43634</v>
      </c>
      <c r="B172" s="51">
        <v>7.8472222222222221E-2</v>
      </c>
      <c r="C172" s="51">
        <v>0.16666666666666699</v>
      </c>
      <c r="D172" s="5">
        <f t="shared" si="6"/>
        <v>240.00000000000048</v>
      </c>
      <c r="E172" t="s">
        <v>0</v>
      </c>
    </row>
    <row r="173" spans="1:5" x14ac:dyDescent="0.25">
      <c r="A173" s="50">
        <v>43635</v>
      </c>
      <c r="B173" s="51">
        <v>6.3888888888888884E-2</v>
      </c>
      <c r="C173" s="51">
        <v>0.16666666666666699</v>
      </c>
      <c r="D173" s="5">
        <f t="shared" si="6"/>
        <v>240.00000000000048</v>
      </c>
      <c r="E173" t="s">
        <v>0</v>
      </c>
    </row>
    <row r="174" spans="1:5" x14ac:dyDescent="0.25">
      <c r="A174" s="50">
        <v>43636</v>
      </c>
      <c r="B174" s="51">
        <v>7.0833333333333331E-2</v>
      </c>
      <c r="C174" s="51">
        <v>0.16666666666666699</v>
      </c>
      <c r="D174" s="5">
        <f t="shared" si="6"/>
        <v>240.00000000000048</v>
      </c>
      <c r="E174" t="s">
        <v>0</v>
      </c>
    </row>
    <row r="175" spans="1:5" x14ac:dyDescent="0.25">
      <c r="A175" s="50">
        <v>43637</v>
      </c>
      <c r="B175" s="51">
        <v>7.0833333333333331E-2</v>
      </c>
      <c r="C175" s="51">
        <v>0.16666666666666699</v>
      </c>
      <c r="D175" s="5">
        <f t="shared" si="6"/>
        <v>240.00000000000048</v>
      </c>
      <c r="E175" t="s">
        <v>0</v>
      </c>
    </row>
    <row r="176" spans="1:5" x14ac:dyDescent="0.25">
      <c r="A176" s="50">
        <v>43640</v>
      </c>
      <c r="B176" s="51">
        <v>7.9861111111111105E-2</v>
      </c>
      <c r="C176" s="51">
        <v>0.16666666666666666</v>
      </c>
      <c r="D176" s="5">
        <f t="shared" si="6"/>
        <v>240</v>
      </c>
      <c r="E176" t="s">
        <v>0</v>
      </c>
    </row>
    <row r="177" spans="1:5" x14ac:dyDescent="0.25">
      <c r="A177" s="50">
        <v>43641</v>
      </c>
      <c r="B177" s="51">
        <v>7.6388888888888895E-2</v>
      </c>
      <c r="C177" s="51">
        <v>0.16666666666666666</v>
      </c>
      <c r="D177" s="5">
        <f t="shared" si="6"/>
        <v>240</v>
      </c>
      <c r="E177" t="s">
        <v>0</v>
      </c>
    </row>
    <row r="178" spans="1:5" x14ac:dyDescent="0.25">
      <c r="A178" s="50">
        <v>43642</v>
      </c>
      <c r="B178" s="51">
        <v>6.9444444444444434E-2</v>
      </c>
      <c r="C178" s="51">
        <v>0.16666666666666666</v>
      </c>
      <c r="D178" s="5">
        <f t="shared" si="6"/>
        <v>240</v>
      </c>
      <c r="E178" t="s">
        <v>0</v>
      </c>
    </row>
    <row r="179" spans="1:5" x14ac:dyDescent="0.25">
      <c r="A179" s="50">
        <v>43643</v>
      </c>
      <c r="B179" s="51">
        <v>6.5972222222222224E-2</v>
      </c>
      <c r="C179" s="51">
        <v>0.16666666666666666</v>
      </c>
      <c r="D179" s="5">
        <f t="shared" si="6"/>
        <v>240</v>
      </c>
      <c r="E179" t="s">
        <v>0</v>
      </c>
    </row>
    <row r="180" spans="1:5" x14ac:dyDescent="0.25">
      <c r="A180" s="50">
        <v>43644</v>
      </c>
      <c r="B180" s="51">
        <v>0.3840277777777778</v>
      </c>
      <c r="C180" s="65">
        <v>0.41666666666666669</v>
      </c>
      <c r="D180" s="5">
        <f t="shared" si="6"/>
        <v>600</v>
      </c>
      <c r="E180" t="s">
        <v>0</v>
      </c>
    </row>
    <row r="181" spans="1:5" x14ac:dyDescent="0.25">
      <c r="A181" s="50">
        <v>43647</v>
      </c>
      <c r="B181" s="51">
        <v>7.4999999999999997E-2</v>
      </c>
      <c r="C181" s="51">
        <v>0.16666666666666666</v>
      </c>
      <c r="D181" s="5">
        <f t="shared" si="6"/>
        <v>240</v>
      </c>
      <c r="E181" t="s">
        <v>0</v>
      </c>
    </row>
    <row r="182" spans="1:5" x14ac:dyDescent="0.25">
      <c r="A182" s="50">
        <v>43648</v>
      </c>
      <c r="B182" s="51">
        <v>6.805555555555555E-2</v>
      </c>
      <c r="C182" s="51">
        <v>0.16666666666666666</v>
      </c>
      <c r="D182" s="5">
        <f t="shared" si="6"/>
        <v>240</v>
      </c>
      <c r="E182" t="s">
        <v>0</v>
      </c>
    </row>
    <row r="183" spans="1:5" x14ac:dyDescent="0.25">
      <c r="A183" s="50">
        <v>43649</v>
      </c>
      <c r="B183" s="51">
        <v>7.1527777777777787E-2</v>
      </c>
      <c r="C183" s="51">
        <v>0.16666666666666666</v>
      </c>
      <c r="D183" s="5">
        <f t="shared" si="6"/>
        <v>240</v>
      </c>
      <c r="E183" t="s">
        <v>0</v>
      </c>
    </row>
    <row r="184" spans="1:5" x14ac:dyDescent="0.25">
      <c r="A184" s="50">
        <v>43650</v>
      </c>
      <c r="B184" s="51">
        <v>8.4027777777777771E-2</v>
      </c>
      <c r="C184" s="51">
        <v>0.16666666666666666</v>
      </c>
      <c r="D184" s="5">
        <f t="shared" si="6"/>
        <v>240</v>
      </c>
      <c r="E184" t="s">
        <v>0</v>
      </c>
    </row>
    <row r="185" spans="1:5" x14ac:dyDescent="0.25">
      <c r="A185" s="50">
        <v>43651</v>
      </c>
      <c r="B185" s="51">
        <v>7.013888888888889E-2</v>
      </c>
      <c r="C185" s="51">
        <v>0.16666666666666666</v>
      </c>
      <c r="D185" s="5">
        <f t="shared" si="6"/>
        <v>240</v>
      </c>
      <c r="E185" t="s">
        <v>0</v>
      </c>
    </row>
    <row r="186" spans="1:5" x14ac:dyDescent="0.25">
      <c r="A186" s="50">
        <v>43654</v>
      </c>
      <c r="B186" s="51">
        <v>6.805555555555555E-2</v>
      </c>
      <c r="C186" s="51">
        <v>0.16666666666666699</v>
      </c>
      <c r="D186" s="5">
        <f t="shared" si="6"/>
        <v>240.00000000000048</v>
      </c>
      <c r="E186" t="s">
        <v>0</v>
      </c>
    </row>
    <row r="187" spans="1:5" x14ac:dyDescent="0.25">
      <c r="A187" s="50">
        <v>43655</v>
      </c>
      <c r="B187" s="51">
        <v>7.3611111111111113E-2</v>
      </c>
      <c r="C187" s="51">
        <v>0.16666666666666699</v>
      </c>
      <c r="D187" s="5">
        <f t="shared" si="6"/>
        <v>240.00000000000048</v>
      </c>
      <c r="E187" t="s">
        <v>0</v>
      </c>
    </row>
    <row r="188" spans="1:5" x14ac:dyDescent="0.25">
      <c r="A188" s="50">
        <v>43656</v>
      </c>
      <c r="B188" s="51">
        <v>6.5972222222222224E-2</v>
      </c>
      <c r="C188" s="51">
        <v>0.16666666666666699</v>
      </c>
      <c r="D188" s="5">
        <f t="shared" si="6"/>
        <v>240.00000000000048</v>
      </c>
      <c r="E188" t="s">
        <v>0</v>
      </c>
    </row>
    <row r="189" spans="1:5" x14ac:dyDescent="0.25">
      <c r="A189" s="50">
        <v>43657</v>
      </c>
      <c r="B189" s="51">
        <v>7.0833333333333331E-2</v>
      </c>
      <c r="C189" s="51">
        <v>0.16666666666666699</v>
      </c>
      <c r="D189" s="5">
        <f t="shared" si="6"/>
        <v>240.00000000000048</v>
      </c>
      <c r="E189" t="s">
        <v>0</v>
      </c>
    </row>
    <row r="190" spans="1:5" x14ac:dyDescent="0.25">
      <c r="A190" s="50">
        <v>43658</v>
      </c>
      <c r="B190" s="66">
        <v>0.17500000000000002</v>
      </c>
      <c r="C190" s="51">
        <v>0.16666666666666699</v>
      </c>
      <c r="D190" s="5">
        <f t="shared" si="6"/>
        <v>240.00000000000048</v>
      </c>
      <c r="E190" t="s">
        <v>0</v>
      </c>
    </row>
    <row r="191" spans="1:5" x14ac:dyDescent="0.25">
      <c r="A191" s="50">
        <v>43661</v>
      </c>
      <c r="B191" s="51">
        <v>7.4305555555555555E-2</v>
      </c>
      <c r="C191" s="51">
        <v>0.16666666666666699</v>
      </c>
      <c r="D191" s="5">
        <f t="shared" si="6"/>
        <v>240.00000000000048</v>
      </c>
      <c r="E191" t="s">
        <v>0</v>
      </c>
    </row>
    <row r="192" spans="1:5" x14ac:dyDescent="0.25">
      <c r="A192" s="50">
        <v>43662</v>
      </c>
      <c r="B192" s="51">
        <v>6.3194444444444442E-2</v>
      </c>
      <c r="C192" s="51">
        <v>0.16666666666666699</v>
      </c>
      <c r="D192" s="5">
        <f t="shared" si="6"/>
        <v>240.00000000000048</v>
      </c>
      <c r="E192" t="s">
        <v>0</v>
      </c>
    </row>
    <row r="193" spans="1:5" x14ac:dyDescent="0.25">
      <c r="A193" s="50">
        <v>43663</v>
      </c>
      <c r="B193" s="51">
        <v>6.3888888888888884E-2</v>
      </c>
      <c r="C193" s="51">
        <v>0.16666666666666699</v>
      </c>
      <c r="D193" s="5">
        <f t="shared" si="6"/>
        <v>240.00000000000048</v>
      </c>
      <c r="E193" t="s">
        <v>0</v>
      </c>
    </row>
    <row r="194" spans="1:5" x14ac:dyDescent="0.25">
      <c r="A194" s="50">
        <v>43664</v>
      </c>
      <c r="B194" s="51">
        <v>7.3611111111111113E-2</v>
      </c>
      <c r="C194" s="51">
        <v>0.16666666666666699</v>
      </c>
      <c r="D194" s="5">
        <f t="shared" si="6"/>
        <v>240.00000000000048</v>
      </c>
      <c r="E194" t="s">
        <v>0</v>
      </c>
    </row>
    <row r="195" spans="1:5" x14ac:dyDescent="0.25">
      <c r="A195" s="50">
        <v>43665</v>
      </c>
      <c r="B195" s="51">
        <v>8.0555555555555561E-2</v>
      </c>
      <c r="C195" s="51">
        <v>0.16666666666666699</v>
      </c>
      <c r="D195" s="5">
        <f t="shared" si="6"/>
        <v>240.00000000000048</v>
      </c>
      <c r="E195" t="s">
        <v>0</v>
      </c>
    </row>
    <row r="196" spans="1:5" x14ac:dyDescent="0.25">
      <c r="A196" s="50">
        <v>43668</v>
      </c>
      <c r="B196" s="51">
        <v>6.6666666666666666E-2</v>
      </c>
      <c r="C196" s="51">
        <v>0.16666666666666666</v>
      </c>
      <c r="D196" s="5">
        <f t="shared" si="6"/>
        <v>240</v>
      </c>
      <c r="E196" t="s">
        <v>0</v>
      </c>
    </row>
    <row r="197" spans="1:5" x14ac:dyDescent="0.25">
      <c r="A197" s="50">
        <v>43669</v>
      </c>
      <c r="B197" s="51">
        <v>5.6944444444444443E-2</v>
      </c>
      <c r="C197" s="51">
        <v>0.16666666666666666</v>
      </c>
      <c r="D197" s="5">
        <f t="shared" si="6"/>
        <v>240</v>
      </c>
      <c r="E197" t="s">
        <v>0</v>
      </c>
    </row>
    <row r="198" spans="1:5" x14ac:dyDescent="0.25">
      <c r="A198" s="50">
        <v>43670</v>
      </c>
      <c r="B198" s="51">
        <v>7.1527777777777787E-2</v>
      </c>
      <c r="C198" s="51">
        <v>0.16666666666666666</v>
      </c>
      <c r="D198" s="5">
        <f t="shared" si="6"/>
        <v>240</v>
      </c>
      <c r="E198" t="s">
        <v>0</v>
      </c>
    </row>
    <row r="199" spans="1:5" x14ac:dyDescent="0.25">
      <c r="A199" s="50">
        <v>43671</v>
      </c>
      <c r="B199" s="51">
        <v>7.4305555555555555E-2</v>
      </c>
      <c r="C199" s="51">
        <v>0.16666666666666666</v>
      </c>
      <c r="D199" s="5">
        <f t="shared" si="6"/>
        <v>240</v>
      </c>
      <c r="E199" t="s">
        <v>0</v>
      </c>
    </row>
    <row r="200" spans="1:5" x14ac:dyDescent="0.25">
      <c r="A200" s="50">
        <v>43672</v>
      </c>
      <c r="B200" s="51">
        <v>7.0833333333333331E-2</v>
      </c>
      <c r="C200" s="51">
        <v>0.16666666666666666</v>
      </c>
      <c r="D200" s="5">
        <f t="shared" si="6"/>
        <v>240</v>
      </c>
      <c r="E200" t="s">
        <v>0</v>
      </c>
    </row>
    <row r="201" spans="1:5" x14ac:dyDescent="0.25">
      <c r="A201" s="50">
        <v>43675</v>
      </c>
      <c r="B201" s="51">
        <v>0.15</v>
      </c>
      <c r="C201" s="51">
        <v>0.16666666666666666</v>
      </c>
      <c r="D201" s="5">
        <f t="shared" si="6"/>
        <v>240</v>
      </c>
      <c r="E201" t="s">
        <v>0</v>
      </c>
    </row>
    <row r="202" spans="1:5" x14ac:dyDescent="0.25">
      <c r="A202" s="50">
        <v>43676</v>
      </c>
      <c r="B202" s="51">
        <v>7.0833333333333331E-2</v>
      </c>
      <c r="C202" s="51">
        <v>0.16666666666666666</v>
      </c>
      <c r="D202" s="5">
        <f t="shared" si="6"/>
        <v>240</v>
      </c>
      <c r="E202" t="s">
        <v>0</v>
      </c>
    </row>
    <row r="203" spans="1:5" x14ac:dyDescent="0.25">
      <c r="A203" s="50">
        <v>43677</v>
      </c>
      <c r="B203" s="51">
        <v>0.29166666666666669</v>
      </c>
      <c r="C203" s="65">
        <v>0.41666666666666669</v>
      </c>
      <c r="D203" s="5">
        <f t="shared" si="6"/>
        <v>600</v>
      </c>
      <c r="E203" t="s">
        <v>0</v>
      </c>
    </row>
    <row r="204" spans="1:5" x14ac:dyDescent="0.25">
      <c r="A204" s="50">
        <v>43678</v>
      </c>
      <c r="B204" s="51">
        <v>6.7361111111111108E-2</v>
      </c>
      <c r="C204" s="51">
        <v>0.16666666666666666</v>
      </c>
      <c r="D204" s="5">
        <f t="shared" si="6"/>
        <v>240</v>
      </c>
      <c r="E204" t="s">
        <v>0</v>
      </c>
    </row>
    <row r="205" spans="1:5" x14ac:dyDescent="0.25">
      <c r="A205" s="50">
        <v>43679</v>
      </c>
      <c r="B205" s="51">
        <v>7.7083333333333337E-2</v>
      </c>
      <c r="C205" s="51">
        <v>0.16666666666666666</v>
      </c>
      <c r="D205" s="5">
        <f t="shared" si="6"/>
        <v>240</v>
      </c>
      <c r="E205" t="s">
        <v>0</v>
      </c>
    </row>
    <row r="206" spans="1:5" x14ac:dyDescent="0.25">
      <c r="A206" s="50">
        <v>43682</v>
      </c>
      <c r="B206" s="51">
        <v>6.6666666666666666E-2</v>
      </c>
      <c r="C206" s="51">
        <v>0.16666666666666666</v>
      </c>
      <c r="D206" s="5">
        <f t="shared" si="6"/>
        <v>240</v>
      </c>
      <c r="E206" t="s">
        <v>0</v>
      </c>
    </row>
    <row r="207" spans="1:5" x14ac:dyDescent="0.25">
      <c r="A207" s="50">
        <v>43683</v>
      </c>
      <c r="B207" s="51">
        <v>6.3194444444444442E-2</v>
      </c>
      <c r="C207" s="51">
        <v>0.16666666666666666</v>
      </c>
      <c r="D207" s="5">
        <f t="shared" si="6"/>
        <v>240</v>
      </c>
      <c r="E207" t="s">
        <v>0</v>
      </c>
    </row>
    <row r="208" spans="1:5" x14ac:dyDescent="0.25">
      <c r="A208" s="50">
        <v>43684</v>
      </c>
      <c r="B208" s="51">
        <v>6.25E-2</v>
      </c>
      <c r="C208" s="51">
        <v>0.16666666666666666</v>
      </c>
      <c r="D208" s="5">
        <f t="shared" si="6"/>
        <v>240</v>
      </c>
      <c r="E208" t="s">
        <v>0</v>
      </c>
    </row>
    <row r="209" spans="1:5" x14ac:dyDescent="0.25">
      <c r="A209" s="50">
        <v>43685</v>
      </c>
      <c r="B209" s="51">
        <v>6.5277777777777782E-2</v>
      </c>
      <c r="C209" s="51">
        <v>0.16666666666666666</v>
      </c>
      <c r="D209" s="5">
        <f t="shared" ref="D209:D272" si="7">C209*24*60</f>
        <v>240</v>
      </c>
      <c r="E209" t="s">
        <v>0</v>
      </c>
    </row>
    <row r="210" spans="1:5" x14ac:dyDescent="0.25">
      <c r="A210" s="50">
        <v>43686</v>
      </c>
      <c r="B210" s="51">
        <v>7.7777777777777779E-2</v>
      </c>
      <c r="C210" s="51">
        <v>0.16666666666666666</v>
      </c>
      <c r="D210" s="5">
        <f t="shared" si="7"/>
        <v>240</v>
      </c>
      <c r="E210" t="s">
        <v>0</v>
      </c>
    </row>
    <row r="211" spans="1:5" x14ac:dyDescent="0.25">
      <c r="A211" s="50">
        <v>43689</v>
      </c>
      <c r="B211" s="51">
        <v>6.7361111111111108E-2</v>
      </c>
      <c r="C211" s="51">
        <v>0.16666666666666666</v>
      </c>
      <c r="D211" s="5">
        <f t="shared" si="7"/>
        <v>240</v>
      </c>
      <c r="E211" t="s">
        <v>0</v>
      </c>
    </row>
    <row r="212" spans="1:5" x14ac:dyDescent="0.25">
      <c r="A212" s="50">
        <v>43690</v>
      </c>
      <c r="B212" s="51">
        <v>6.5972222222222224E-2</v>
      </c>
      <c r="C212" s="51">
        <v>0.16666666666666666</v>
      </c>
      <c r="D212" s="5">
        <f t="shared" si="7"/>
        <v>240</v>
      </c>
      <c r="E212" t="s">
        <v>0</v>
      </c>
    </row>
    <row r="213" spans="1:5" x14ac:dyDescent="0.25">
      <c r="A213" s="50">
        <v>43691</v>
      </c>
      <c r="B213" s="51">
        <v>6.458333333333334E-2</v>
      </c>
      <c r="C213" s="51">
        <v>0.16666666666666666</v>
      </c>
      <c r="D213" s="5">
        <f t="shared" si="7"/>
        <v>240</v>
      </c>
      <c r="E213" t="s">
        <v>0</v>
      </c>
    </row>
    <row r="214" spans="1:5" x14ac:dyDescent="0.25">
      <c r="A214" s="50">
        <v>43692</v>
      </c>
      <c r="B214" s="51">
        <v>6.458333333333334E-2</v>
      </c>
      <c r="C214" s="51">
        <v>0.16666666666666666</v>
      </c>
      <c r="D214" s="5">
        <f t="shared" si="7"/>
        <v>240</v>
      </c>
      <c r="E214" t="s">
        <v>0</v>
      </c>
    </row>
    <row r="215" spans="1:5" x14ac:dyDescent="0.25">
      <c r="A215" s="50">
        <v>43693</v>
      </c>
      <c r="B215" s="51">
        <v>7.2222222222222229E-2</v>
      </c>
      <c r="C215" s="51">
        <v>0.16666666666666666</v>
      </c>
      <c r="D215" s="5">
        <f t="shared" si="7"/>
        <v>240</v>
      </c>
      <c r="E215" t="s">
        <v>0</v>
      </c>
    </row>
    <row r="216" spans="1:5" x14ac:dyDescent="0.25">
      <c r="A216" s="50">
        <v>43696</v>
      </c>
      <c r="B216" s="66">
        <v>0.42291666666666666</v>
      </c>
      <c r="C216" s="66">
        <v>0.16666666666666666</v>
      </c>
      <c r="D216" s="5">
        <f t="shared" si="7"/>
        <v>240</v>
      </c>
      <c r="E216" t="s">
        <v>0</v>
      </c>
    </row>
    <row r="217" spans="1:5" x14ac:dyDescent="0.25">
      <c r="A217" s="50">
        <v>43697</v>
      </c>
      <c r="B217" s="51">
        <v>6.458333333333334E-2</v>
      </c>
      <c r="C217" s="51">
        <v>0.16666666666666666</v>
      </c>
      <c r="D217" s="5">
        <f t="shared" si="7"/>
        <v>240</v>
      </c>
      <c r="E217" t="s">
        <v>0</v>
      </c>
    </row>
    <row r="218" spans="1:5" x14ac:dyDescent="0.25">
      <c r="A218" s="50">
        <v>43698</v>
      </c>
      <c r="B218" s="51">
        <v>6.8749999999999992E-2</v>
      </c>
      <c r="C218" s="51">
        <v>0.16666666666666666</v>
      </c>
      <c r="D218" s="5">
        <f t="shared" si="7"/>
        <v>240</v>
      </c>
      <c r="E218" t="s">
        <v>0</v>
      </c>
    </row>
    <row r="219" spans="1:5" x14ac:dyDescent="0.25">
      <c r="A219" s="50">
        <v>43699</v>
      </c>
      <c r="B219" s="51">
        <v>6.25E-2</v>
      </c>
      <c r="C219" s="51">
        <v>0.16666666666666666</v>
      </c>
      <c r="D219" s="5">
        <f t="shared" si="7"/>
        <v>240</v>
      </c>
      <c r="E219" t="s">
        <v>0</v>
      </c>
    </row>
    <row r="220" spans="1:5" x14ac:dyDescent="0.25">
      <c r="A220" s="50">
        <v>43700</v>
      </c>
      <c r="B220" s="51">
        <v>8.9583333333333334E-2</v>
      </c>
      <c r="C220" s="51">
        <v>0.16666666666666666</v>
      </c>
      <c r="D220" s="5">
        <f t="shared" si="7"/>
        <v>240</v>
      </c>
      <c r="E220" t="s">
        <v>0</v>
      </c>
    </row>
    <row r="221" spans="1:5" x14ac:dyDescent="0.25">
      <c r="A221" s="50">
        <v>43703</v>
      </c>
      <c r="B221" s="51">
        <v>6.8749999999999992E-2</v>
      </c>
      <c r="C221" s="51">
        <v>0.16666666666666699</v>
      </c>
      <c r="D221" s="5">
        <f t="shared" si="7"/>
        <v>240.00000000000048</v>
      </c>
      <c r="E221" t="s">
        <v>0</v>
      </c>
    </row>
    <row r="222" spans="1:5" x14ac:dyDescent="0.25">
      <c r="A222" s="50">
        <v>43704</v>
      </c>
      <c r="B222" s="51">
        <v>6.5972222222222224E-2</v>
      </c>
      <c r="C222" s="51">
        <v>0.16666666666666699</v>
      </c>
      <c r="D222" s="5">
        <f t="shared" si="7"/>
        <v>240.00000000000048</v>
      </c>
      <c r="E222" t="s">
        <v>0</v>
      </c>
    </row>
    <row r="223" spans="1:5" x14ac:dyDescent="0.25">
      <c r="A223" s="50">
        <v>43705</v>
      </c>
      <c r="B223" s="51">
        <v>6.458333333333334E-2</v>
      </c>
      <c r="C223" s="51">
        <v>0.16666666666666699</v>
      </c>
      <c r="D223" s="5">
        <f t="shared" si="7"/>
        <v>240.00000000000048</v>
      </c>
      <c r="E223" t="s">
        <v>0</v>
      </c>
    </row>
    <row r="224" spans="1:5" x14ac:dyDescent="0.25">
      <c r="A224" s="50">
        <v>43706</v>
      </c>
      <c r="B224" s="51">
        <v>6.5277777777777782E-2</v>
      </c>
      <c r="C224" s="51">
        <v>0.16666666666666699</v>
      </c>
      <c r="D224" s="5">
        <f t="shared" si="7"/>
        <v>240.00000000000048</v>
      </c>
      <c r="E224" t="s">
        <v>0</v>
      </c>
    </row>
    <row r="225" spans="1:5" x14ac:dyDescent="0.25">
      <c r="A225" s="50">
        <v>43708</v>
      </c>
      <c r="B225" s="67">
        <v>0.32361111111111113</v>
      </c>
      <c r="C225" s="65">
        <v>0.41666666666666669</v>
      </c>
      <c r="D225" s="5">
        <f t="shared" si="7"/>
        <v>600</v>
      </c>
      <c r="E225" t="s">
        <v>0</v>
      </c>
    </row>
    <row r="226" spans="1:5" x14ac:dyDescent="0.25">
      <c r="A226" s="50">
        <v>43710</v>
      </c>
      <c r="B226" s="51">
        <v>7.2916666666666671E-2</v>
      </c>
      <c r="C226" s="51">
        <v>0.16666666666666666</v>
      </c>
      <c r="D226" s="5">
        <f t="shared" si="7"/>
        <v>240</v>
      </c>
      <c r="E226" t="s">
        <v>0</v>
      </c>
    </row>
    <row r="227" spans="1:5" x14ac:dyDescent="0.25">
      <c r="A227" s="50">
        <v>43711</v>
      </c>
      <c r="B227" s="51">
        <v>6.5972222222222224E-2</v>
      </c>
      <c r="C227" s="51">
        <v>0.16666666666666666</v>
      </c>
      <c r="D227" s="5">
        <f t="shared" si="7"/>
        <v>240</v>
      </c>
      <c r="E227" t="s">
        <v>0</v>
      </c>
    </row>
    <row r="228" spans="1:5" x14ac:dyDescent="0.25">
      <c r="A228" s="50">
        <v>43712</v>
      </c>
      <c r="B228" s="51">
        <v>6.5972222222222224E-2</v>
      </c>
      <c r="C228" s="51">
        <v>0.16666666666666666</v>
      </c>
      <c r="D228" s="5">
        <f t="shared" si="7"/>
        <v>240</v>
      </c>
      <c r="E228" t="s">
        <v>0</v>
      </c>
    </row>
    <row r="229" spans="1:5" x14ac:dyDescent="0.25">
      <c r="A229" s="50">
        <v>43713</v>
      </c>
      <c r="B229" s="51">
        <v>7.3611111111111113E-2</v>
      </c>
      <c r="C229" s="51">
        <v>0.16666666666666666</v>
      </c>
      <c r="D229" s="5">
        <f t="shared" si="7"/>
        <v>240</v>
      </c>
      <c r="E229" t="s">
        <v>0</v>
      </c>
    </row>
    <row r="230" spans="1:5" x14ac:dyDescent="0.25">
      <c r="A230" s="50">
        <v>43714</v>
      </c>
      <c r="B230" s="51">
        <v>7.6388888888888895E-2</v>
      </c>
      <c r="C230" s="51">
        <v>0.16666666666666666</v>
      </c>
      <c r="D230" s="5">
        <f t="shared" si="7"/>
        <v>240</v>
      </c>
      <c r="E230" t="s">
        <v>0</v>
      </c>
    </row>
    <row r="231" spans="1:5" x14ac:dyDescent="0.25">
      <c r="A231" s="50">
        <v>43717</v>
      </c>
      <c r="B231" s="51">
        <v>6.5972222222222224E-2</v>
      </c>
      <c r="C231" s="51">
        <v>0.16666666666666699</v>
      </c>
      <c r="D231" s="5">
        <f t="shared" si="7"/>
        <v>240.00000000000048</v>
      </c>
      <c r="E231" t="s">
        <v>0</v>
      </c>
    </row>
    <row r="232" spans="1:5" x14ac:dyDescent="0.25">
      <c r="A232" s="50">
        <v>43718</v>
      </c>
      <c r="B232" s="51">
        <v>6.8749999999999992E-2</v>
      </c>
      <c r="C232" s="51">
        <v>0.16666666666666699</v>
      </c>
      <c r="D232" s="5">
        <f t="shared" si="7"/>
        <v>240.00000000000048</v>
      </c>
      <c r="E232" t="s">
        <v>0</v>
      </c>
    </row>
    <row r="233" spans="1:5" x14ac:dyDescent="0.25">
      <c r="A233" s="50">
        <v>43719</v>
      </c>
      <c r="B233" s="51">
        <v>7.2222222222222229E-2</v>
      </c>
      <c r="C233" s="51">
        <v>0.16666666666666699</v>
      </c>
      <c r="D233" s="5">
        <f t="shared" si="7"/>
        <v>240.00000000000048</v>
      </c>
      <c r="E233" t="s">
        <v>0</v>
      </c>
    </row>
    <row r="234" spans="1:5" x14ac:dyDescent="0.25">
      <c r="A234" s="50">
        <v>43720</v>
      </c>
      <c r="B234" s="51">
        <v>6.5972222222222224E-2</v>
      </c>
      <c r="C234" s="51">
        <v>0.16666666666666699</v>
      </c>
      <c r="D234" s="5">
        <f t="shared" si="7"/>
        <v>240.00000000000048</v>
      </c>
      <c r="E234" t="s">
        <v>0</v>
      </c>
    </row>
    <row r="235" spans="1:5" x14ac:dyDescent="0.25">
      <c r="A235" s="50">
        <v>43721</v>
      </c>
      <c r="B235" s="51">
        <v>7.0833333333333331E-2</v>
      </c>
      <c r="C235" s="51">
        <v>0.16666666666666699</v>
      </c>
      <c r="D235" s="5">
        <f t="shared" si="7"/>
        <v>240.00000000000048</v>
      </c>
      <c r="E235" t="s">
        <v>0</v>
      </c>
    </row>
    <row r="236" spans="1:5" x14ac:dyDescent="0.25">
      <c r="A236" s="50">
        <v>43724</v>
      </c>
      <c r="B236" s="51">
        <v>6.805555555555555E-2</v>
      </c>
      <c r="C236" s="51">
        <v>0.16666666666666699</v>
      </c>
      <c r="D236" s="5">
        <f t="shared" si="7"/>
        <v>240.00000000000048</v>
      </c>
      <c r="E236" t="s">
        <v>0</v>
      </c>
    </row>
    <row r="237" spans="1:5" x14ac:dyDescent="0.25">
      <c r="A237" s="50">
        <v>43725</v>
      </c>
      <c r="B237" s="51">
        <v>7.8472222222222221E-2</v>
      </c>
      <c r="C237" s="51">
        <v>0.16666666666666699</v>
      </c>
      <c r="D237" s="5">
        <f t="shared" si="7"/>
        <v>240.00000000000048</v>
      </c>
      <c r="E237" t="s">
        <v>0</v>
      </c>
    </row>
    <row r="238" spans="1:5" x14ac:dyDescent="0.25">
      <c r="A238" s="50">
        <v>43726</v>
      </c>
      <c r="B238" s="51">
        <v>6.9444444444444434E-2</v>
      </c>
      <c r="C238" s="51">
        <v>0.16666666666666699</v>
      </c>
      <c r="D238" s="5">
        <f t="shared" si="7"/>
        <v>240.00000000000048</v>
      </c>
      <c r="E238" t="s">
        <v>0</v>
      </c>
    </row>
    <row r="239" spans="1:5" x14ac:dyDescent="0.25">
      <c r="A239" s="50">
        <v>43727</v>
      </c>
      <c r="B239" s="51">
        <v>6.6666666666666666E-2</v>
      </c>
      <c r="C239" s="51">
        <v>0.16666666666666666</v>
      </c>
      <c r="D239" s="5">
        <f t="shared" si="7"/>
        <v>240</v>
      </c>
      <c r="E239" t="s">
        <v>0</v>
      </c>
    </row>
    <row r="240" spans="1:5" x14ac:dyDescent="0.25">
      <c r="A240" s="50">
        <v>43728</v>
      </c>
      <c r="B240" s="51">
        <v>7.0833333333333331E-2</v>
      </c>
      <c r="C240" s="51">
        <v>0.16666666666666599</v>
      </c>
      <c r="D240" s="5">
        <f t="shared" si="7"/>
        <v>239.99999999999903</v>
      </c>
      <c r="E240" t="s">
        <v>0</v>
      </c>
    </row>
    <row r="241" spans="1:5" x14ac:dyDescent="0.25">
      <c r="A241" s="50">
        <v>43731</v>
      </c>
      <c r="B241" s="51">
        <v>6.7361111111111108E-2</v>
      </c>
      <c r="C241" s="51">
        <v>0.16666666666666599</v>
      </c>
      <c r="D241" s="5">
        <f t="shared" si="7"/>
        <v>239.99999999999903</v>
      </c>
      <c r="E241" t="s">
        <v>0</v>
      </c>
    </row>
    <row r="242" spans="1:5" x14ac:dyDescent="0.25">
      <c r="A242" s="50">
        <v>43732</v>
      </c>
      <c r="B242" s="51">
        <v>6.458333333333334E-2</v>
      </c>
      <c r="C242" s="51">
        <v>0.16666666666666599</v>
      </c>
      <c r="D242" s="5">
        <f t="shared" si="7"/>
        <v>239.99999999999903</v>
      </c>
      <c r="E242" t="s">
        <v>0</v>
      </c>
    </row>
    <row r="243" spans="1:5" x14ac:dyDescent="0.25">
      <c r="A243" s="50">
        <v>43733</v>
      </c>
      <c r="B243" s="51">
        <v>7.013888888888889E-2</v>
      </c>
      <c r="C243" s="51">
        <v>0.16666666666666499</v>
      </c>
      <c r="D243" s="5">
        <f t="shared" si="7"/>
        <v>239.99999999999761</v>
      </c>
      <c r="E243" t="s">
        <v>0</v>
      </c>
    </row>
    <row r="244" spans="1:5" x14ac:dyDescent="0.25">
      <c r="A244" s="50">
        <v>43734</v>
      </c>
      <c r="B244" s="51">
        <v>7.1527777777777787E-2</v>
      </c>
      <c r="C244" s="51">
        <v>0.16666666666666499</v>
      </c>
      <c r="D244" s="5">
        <f t="shared" si="7"/>
        <v>239.99999999999761</v>
      </c>
      <c r="E244" t="s">
        <v>0</v>
      </c>
    </row>
    <row r="245" spans="1:5" x14ac:dyDescent="0.25">
      <c r="A245" s="50">
        <v>43735</v>
      </c>
      <c r="B245" s="51">
        <v>8.1944444444444445E-2</v>
      </c>
      <c r="C245" s="51">
        <v>0.16666666666666499</v>
      </c>
      <c r="D245" s="5">
        <f t="shared" si="7"/>
        <v>239.99999999999761</v>
      </c>
      <c r="E245" t="s">
        <v>0</v>
      </c>
    </row>
    <row r="246" spans="1:5" x14ac:dyDescent="0.25">
      <c r="A246" s="50">
        <v>43738</v>
      </c>
      <c r="B246" s="51">
        <v>0.37986111111111115</v>
      </c>
      <c r="C246" s="65">
        <v>0.41666666666666669</v>
      </c>
      <c r="D246" s="5">
        <f t="shared" si="7"/>
        <v>600</v>
      </c>
      <c r="E246" t="s">
        <v>0</v>
      </c>
    </row>
    <row r="247" spans="1:5" x14ac:dyDescent="0.25">
      <c r="A247" s="50">
        <v>43739</v>
      </c>
      <c r="B247" s="51">
        <v>6.25E-2</v>
      </c>
      <c r="C247" s="51">
        <v>0.16666666666666499</v>
      </c>
      <c r="D247" s="5">
        <f t="shared" si="7"/>
        <v>239.99999999999761</v>
      </c>
      <c r="E247" t="s">
        <v>0</v>
      </c>
    </row>
    <row r="248" spans="1:5" x14ac:dyDescent="0.25">
      <c r="A248" s="50">
        <v>43740</v>
      </c>
      <c r="B248" s="51">
        <v>7.1527777777777787E-2</v>
      </c>
      <c r="C248" s="51">
        <v>0.16666666666666499</v>
      </c>
      <c r="D248" s="5">
        <f t="shared" si="7"/>
        <v>239.99999999999761</v>
      </c>
      <c r="E248" t="s">
        <v>0</v>
      </c>
    </row>
    <row r="249" spans="1:5" x14ac:dyDescent="0.25">
      <c r="A249" s="50">
        <v>43741</v>
      </c>
      <c r="B249" s="51">
        <v>7.3611111111111113E-2</v>
      </c>
      <c r="C249" s="51">
        <v>0.16666666666666499</v>
      </c>
      <c r="D249" s="5">
        <f t="shared" si="7"/>
        <v>239.99999999999761</v>
      </c>
      <c r="E249" t="s">
        <v>0</v>
      </c>
    </row>
    <row r="250" spans="1:5" x14ac:dyDescent="0.25">
      <c r="A250" s="50">
        <v>43742</v>
      </c>
      <c r="B250" s="51">
        <v>7.6388888888888895E-2</v>
      </c>
      <c r="C250" s="51">
        <v>0.16666666666666499</v>
      </c>
      <c r="D250" s="5">
        <f t="shared" si="7"/>
        <v>239.99999999999761</v>
      </c>
      <c r="E250" t="s">
        <v>0</v>
      </c>
    </row>
    <row r="251" spans="1:5" x14ac:dyDescent="0.25">
      <c r="A251" s="50">
        <v>43745</v>
      </c>
      <c r="B251" s="51">
        <v>0.12152777777777778</v>
      </c>
      <c r="C251" s="51">
        <v>0.16666666666666499</v>
      </c>
      <c r="D251" s="5">
        <f t="shared" si="7"/>
        <v>239.99999999999761</v>
      </c>
      <c r="E251" t="s">
        <v>0</v>
      </c>
    </row>
    <row r="252" spans="1:5" x14ac:dyDescent="0.25">
      <c r="A252" s="50">
        <v>43746</v>
      </c>
      <c r="B252" s="51">
        <v>6.7361111111111108E-2</v>
      </c>
      <c r="C252" s="51">
        <v>0.16666666666666499</v>
      </c>
      <c r="D252" s="5">
        <f t="shared" si="7"/>
        <v>239.99999999999761</v>
      </c>
      <c r="E252" t="s">
        <v>0</v>
      </c>
    </row>
    <row r="253" spans="1:5" x14ac:dyDescent="0.25">
      <c r="A253" s="50">
        <v>43747</v>
      </c>
      <c r="B253" s="51">
        <v>6.3194444444444442E-2</v>
      </c>
      <c r="C253" s="51">
        <v>0.16666666666666499</v>
      </c>
      <c r="D253" s="5">
        <f t="shared" si="7"/>
        <v>239.99999999999761</v>
      </c>
      <c r="E253" t="s">
        <v>0</v>
      </c>
    </row>
    <row r="254" spans="1:5" x14ac:dyDescent="0.25">
      <c r="A254" s="50">
        <v>43748</v>
      </c>
      <c r="B254" s="51">
        <v>6.3194444444444442E-2</v>
      </c>
      <c r="C254" s="51">
        <v>0.16666666666666499</v>
      </c>
      <c r="D254" s="5">
        <f t="shared" si="7"/>
        <v>239.99999999999761</v>
      </c>
      <c r="E254" t="s">
        <v>0</v>
      </c>
    </row>
    <row r="255" spans="1:5" x14ac:dyDescent="0.25">
      <c r="A255" s="50">
        <v>43749</v>
      </c>
      <c r="B255" s="51">
        <v>7.3611111111111113E-2</v>
      </c>
      <c r="C255" s="51">
        <v>0.16666666666666499</v>
      </c>
      <c r="D255" s="5">
        <f t="shared" si="7"/>
        <v>239.99999999999761</v>
      </c>
      <c r="E255" t="s">
        <v>0</v>
      </c>
    </row>
    <row r="256" spans="1:5" x14ac:dyDescent="0.25">
      <c r="A256" s="50">
        <v>43752</v>
      </c>
      <c r="B256" s="51">
        <v>6.5972222222222224E-2</v>
      </c>
      <c r="C256" s="51">
        <v>0.16666666666666499</v>
      </c>
      <c r="D256" s="5">
        <f t="shared" si="7"/>
        <v>239.99999999999761</v>
      </c>
      <c r="E256" t="s">
        <v>0</v>
      </c>
    </row>
    <row r="257" spans="1:5" x14ac:dyDescent="0.25">
      <c r="A257" s="50">
        <v>43753</v>
      </c>
      <c r="B257" s="51">
        <v>6.25E-2</v>
      </c>
      <c r="C257" s="51">
        <v>0.16666666666666666</v>
      </c>
      <c r="D257" s="5">
        <f t="shared" si="7"/>
        <v>240</v>
      </c>
      <c r="E257" t="s">
        <v>0</v>
      </c>
    </row>
    <row r="258" spans="1:5" x14ac:dyDescent="0.25">
      <c r="A258" s="50">
        <v>43754</v>
      </c>
      <c r="B258" s="51">
        <v>5.6944444444444443E-2</v>
      </c>
      <c r="C258" s="51">
        <v>0.16666666666666666</v>
      </c>
      <c r="D258" s="5">
        <f t="shared" si="7"/>
        <v>240</v>
      </c>
      <c r="E258" t="s">
        <v>0</v>
      </c>
    </row>
    <row r="259" spans="1:5" x14ac:dyDescent="0.25">
      <c r="A259" s="50">
        <v>43755</v>
      </c>
      <c r="B259" s="51">
        <v>4.9305555555555554E-2</v>
      </c>
      <c r="C259" s="51">
        <v>0.16666666666666666</v>
      </c>
      <c r="D259" s="5">
        <f t="shared" si="7"/>
        <v>240</v>
      </c>
      <c r="E259" t="s">
        <v>0</v>
      </c>
    </row>
    <row r="260" spans="1:5" x14ac:dyDescent="0.25">
      <c r="A260" s="50">
        <v>43756</v>
      </c>
      <c r="B260" s="51">
        <v>4.9305555555555554E-2</v>
      </c>
      <c r="C260" s="51">
        <v>0.16666666666666666</v>
      </c>
      <c r="D260" s="5">
        <f t="shared" si="7"/>
        <v>240</v>
      </c>
      <c r="E260" t="s">
        <v>0</v>
      </c>
    </row>
    <row r="261" spans="1:5" x14ac:dyDescent="0.25">
      <c r="A261" s="50">
        <v>43759</v>
      </c>
      <c r="B261" s="51">
        <v>7.1527777777777787E-2</v>
      </c>
      <c r="C261" s="51">
        <v>0.16666666666666666</v>
      </c>
      <c r="D261" s="5">
        <f t="shared" si="7"/>
        <v>240</v>
      </c>
      <c r="E261" t="s">
        <v>0</v>
      </c>
    </row>
    <row r="262" spans="1:5" x14ac:dyDescent="0.25">
      <c r="A262" s="50">
        <v>43760</v>
      </c>
      <c r="B262" s="51">
        <v>8.2638888888888887E-2</v>
      </c>
      <c r="C262" s="51">
        <v>0.16666666666666666</v>
      </c>
      <c r="D262" s="5">
        <f t="shared" si="7"/>
        <v>240</v>
      </c>
      <c r="E262" t="s">
        <v>0</v>
      </c>
    </row>
    <row r="263" spans="1:5" x14ac:dyDescent="0.25">
      <c r="A263" s="50">
        <v>43761</v>
      </c>
      <c r="B263" s="51">
        <v>5.347222222222222E-2</v>
      </c>
      <c r="C263" s="51">
        <v>0.16666666666666666</v>
      </c>
      <c r="D263" s="5">
        <f t="shared" si="7"/>
        <v>240</v>
      </c>
      <c r="E263" t="s">
        <v>0</v>
      </c>
    </row>
    <row r="264" spans="1:5" x14ac:dyDescent="0.25">
      <c r="A264" s="50">
        <v>43762</v>
      </c>
      <c r="B264" s="51">
        <v>7.0833333333333331E-2</v>
      </c>
      <c r="C264" s="51">
        <v>0.16666666666666666</v>
      </c>
      <c r="D264" s="5">
        <f t="shared" si="7"/>
        <v>240</v>
      </c>
      <c r="E264" t="s">
        <v>0</v>
      </c>
    </row>
    <row r="265" spans="1:5" x14ac:dyDescent="0.25">
      <c r="A265" s="50">
        <v>43763</v>
      </c>
      <c r="B265" s="51">
        <v>8.1944444444444445E-2</v>
      </c>
      <c r="C265" s="51">
        <v>0.16666666666666666</v>
      </c>
      <c r="D265" s="5">
        <f t="shared" si="7"/>
        <v>240</v>
      </c>
      <c r="E265" t="s">
        <v>0</v>
      </c>
    </row>
    <row r="266" spans="1:5" x14ac:dyDescent="0.25">
      <c r="A266" s="50">
        <v>43766</v>
      </c>
      <c r="B266" s="51">
        <v>5.486111111111111E-2</v>
      </c>
      <c r="C266" s="51">
        <v>0.16666666666666699</v>
      </c>
      <c r="D266" s="5">
        <f t="shared" si="7"/>
        <v>240.00000000000048</v>
      </c>
      <c r="E266" t="s">
        <v>0</v>
      </c>
    </row>
    <row r="267" spans="1:5" x14ac:dyDescent="0.25">
      <c r="A267" s="50">
        <v>43767</v>
      </c>
      <c r="B267" s="51">
        <v>5.6250000000000001E-2</v>
      </c>
      <c r="C267" s="51">
        <v>0.16666666666666699</v>
      </c>
      <c r="D267" s="5">
        <f t="shared" si="7"/>
        <v>240.00000000000048</v>
      </c>
      <c r="E267" t="s">
        <v>0</v>
      </c>
    </row>
    <row r="268" spans="1:5" x14ac:dyDescent="0.25">
      <c r="A268" s="50">
        <v>43768</v>
      </c>
      <c r="B268" s="51">
        <v>5.5555555555555552E-2</v>
      </c>
      <c r="C268" s="51">
        <v>0.16666666666666699</v>
      </c>
      <c r="D268" s="5">
        <f t="shared" si="7"/>
        <v>240.00000000000048</v>
      </c>
      <c r="E268" t="s">
        <v>0</v>
      </c>
    </row>
    <row r="269" spans="1:5" x14ac:dyDescent="0.25">
      <c r="A269" s="50">
        <v>43769</v>
      </c>
      <c r="B269" s="51">
        <v>0.20138888888888887</v>
      </c>
      <c r="C269" s="65">
        <v>0.41666666666666669</v>
      </c>
      <c r="D269" s="5">
        <f t="shared" si="7"/>
        <v>600</v>
      </c>
      <c r="E269" t="s">
        <v>0</v>
      </c>
    </row>
    <row r="270" spans="1:5" x14ac:dyDescent="0.25">
      <c r="A270" s="50">
        <v>43770</v>
      </c>
      <c r="B270" s="51">
        <v>7.9861111111111105E-2</v>
      </c>
      <c r="C270" s="51">
        <v>0.16666666666666699</v>
      </c>
      <c r="D270" s="5">
        <f t="shared" si="7"/>
        <v>240.00000000000048</v>
      </c>
      <c r="E270" t="s">
        <v>0</v>
      </c>
    </row>
    <row r="271" spans="1:5" x14ac:dyDescent="0.25">
      <c r="A271" s="50">
        <v>43773</v>
      </c>
      <c r="B271" s="51">
        <v>6.6666666666666666E-2</v>
      </c>
      <c r="C271" s="51">
        <v>0.16666666666666699</v>
      </c>
      <c r="D271" s="5">
        <f t="shared" si="7"/>
        <v>240.00000000000048</v>
      </c>
      <c r="E271" t="s">
        <v>0</v>
      </c>
    </row>
    <row r="272" spans="1:5" x14ac:dyDescent="0.25">
      <c r="A272" s="50">
        <v>43774</v>
      </c>
      <c r="B272" s="51">
        <v>5.2777777777777778E-2</v>
      </c>
      <c r="C272" s="51">
        <v>0.16666666666666699</v>
      </c>
      <c r="D272" s="5">
        <f t="shared" si="7"/>
        <v>240.00000000000048</v>
      </c>
      <c r="E272" t="s">
        <v>0</v>
      </c>
    </row>
    <row r="273" spans="1:5" x14ac:dyDescent="0.25">
      <c r="A273" s="50">
        <v>43775</v>
      </c>
      <c r="B273" s="51">
        <v>5.2083333333333336E-2</v>
      </c>
      <c r="C273" s="51">
        <v>0.16666666666666699</v>
      </c>
      <c r="D273" s="5">
        <f t="shared" ref="D273:D336" si="8">C273*24*60</f>
        <v>240.00000000000048</v>
      </c>
      <c r="E273" t="s">
        <v>0</v>
      </c>
    </row>
    <row r="274" spans="1:5" x14ac:dyDescent="0.25">
      <c r="A274" s="50">
        <v>43776</v>
      </c>
      <c r="B274" s="51">
        <v>4.9305555555555554E-2</v>
      </c>
      <c r="C274" s="51">
        <v>0.16666666666666699</v>
      </c>
      <c r="D274" s="5">
        <f t="shared" si="8"/>
        <v>240.00000000000048</v>
      </c>
      <c r="E274" t="s">
        <v>0</v>
      </c>
    </row>
    <row r="275" spans="1:5" x14ac:dyDescent="0.25">
      <c r="A275" s="50">
        <v>43777</v>
      </c>
      <c r="B275" s="51">
        <v>5.9027777777777783E-2</v>
      </c>
      <c r="C275" s="51">
        <v>0.16666666666666699</v>
      </c>
      <c r="D275" s="5">
        <f t="shared" si="8"/>
        <v>240.00000000000048</v>
      </c>
      <c r="E275" t="s">
        <v>0</v>
      </c>
    </row>
    <row r="276" spans="1:5" x14ac:dyDescent="0.25">
      <c r="A276" s="50">
        <v>43780</v>
      </c>
      <c r="B276" s="51">
        <v>6.3888888888888884E-2</v>
      </c>
      <c r="C276" s="51">
        <v>0.16666666666666699</v>
      </c>
      <c r="D276" s="5">
        <f t="shared" si="8"/>
        <v>240.00000000000048</v>
      </c>
      <c r="E276" t="s">
        <v>0</v>
      </c>
    </row>
    <row r="277" spans="1:5" x14ac:dyDescent="0.25">
      <c r="A277" s="50">
        <v>43781</v>
      </c>
      <c r="B277" s="51">
        <v>6.5972222222222224E-2</v>
      </c>
      <c r="C277" s="51">
        <v>0.16666666666666699</v>
      </c>
      <c r="D277" s="5">
        <f t="shared" si="8"/>
        <v>240.00000000000048</v>
      </c>
      <c r="E277" t="s">
        <v>0</v>
      </c>
    </row>
    <row r="278" spans="1:5" x14ac:dyDescent="0.25">
      <c r="A278" s="50">
        <v>43782</v>
      </c>
      <c r="B278" s="51">
        <v>8.0555555555555561E-2</v>
      </c>
      <c r="C278" s="51">
        <v>0.16666666666666699</v>
      </c>
      <c r="D278" s="5">
        <f t="shared" si="8"/>
        <v>240.00000000000048</v>
      </c>
      <c r="E278" t="s">
        <v>0</v>
      </c>
    </row>
    <row r="279" spans="1:5" x14ac:dyDescent="0.25">
      <c r="A279" s="50">
        <v>43783</v>
      </c>
      <c r="B279" s="51">
        <v>7.1527777777777787E-2</v>
      </c>
      <c r="C279" s="51">
        <v>0.16666666666666699</v>
      </c>
      <c r="D279" s="5">
        <f t="shared" si="8"/>
        <v>240.00000000000048</v>
      </c>
      <c r="E279" t="s">
        <v>0</v>
      </c>
    </row>
    <row r="280" spans="1:5" x14ac:dyDescent="0.25">
      <c r="A280" s="50">
        <v>43784</v>
      </c>
      <c r="B280" s="51">
        <v>7.9166666666666663E-2</v>
      </c>
      <c r="C280" s="51">
        <v>0.16666666666666699</v>
      </c>
      <c r="D280" s="5">
        <f t="shared" si="8"/>
        <v>240.00000000000048</v>
      </c>
      <c r="E280" t="s">
        <v>0</v>
      </c>
    </row>
    <row r="281" spans="1:5" x14ac:dyDescent="0.25">
      <c r="A281" s="50">
        <v>43787</v>
      </c>
      <c r="B281" s="51">
        <v>5.6944444444444443E-2</v>
      </c>
      <c r="C281" s="51">
        <v>0.16666666666666699</v>
      </c>
      <c r="D281" s="5">
        <f t="shared" si="8"/>
        <v>240.00000000000048</v>
      </c>
      <c r="E281" t="s">
        <v>0</v>
      </c>
    </row>
    <row r="282" spans="1:5" x14ac:dyDescent="0.25">
      <c r="A282" s="50">
        <v>43788</v>
      </c>
      <c r="B282" s="51">
        <v>5.347222222222222E-2</v>
      </c>
      <c r="C282" s="51">
        <v>0.16666666666666699</v>
      </c>
      <c r="D282" s="5">
        <f t="shared" si="8"/>
        <v>240.00000000000048</v>
      </c>
      <c r="E282" t="s">
        <v>0</v>
      </c>
    </row>
    <row r="283" spans="1:5" x14ac:dyDescent="0.25">
      <c r="A283" s="50">
        <v>43789</v>
      </c>
      <c r="B283" s="51">
        <v>5.7638888888888885E-2</v>
      </c>
      <c r="C283" s="51">
        <v>0.16666666666666699</v>
      </c>
      <c r="D283" s="5">
        <f t="shared" si="8"/>
        <v>240.00000000000048</v>
      </c>
      <c r="E283" t="s">
        <v>0</v>
      </c>
    </row>
    <row r="284" spans="1:5" x14ac:dyDescent="0.25">
      <c r="A284" s="50">
        <v>43790</v>
      </c>
      <c r="B284" s="51">
        <v>5.486111111111111E-2</v>
      </c>
      <c r="C284" s="51">
        <v>0.16666666666666699</v>
      </c>
      <c r="D284" s="5">
        <f t="shared" si="8"/>
        <v>240.00000000000048</v>
      </c>
      <c r="E284" t="s">
        <v>0</v>
      </c>
    </row>
    <row r="285" spans="1:5" x14ac:dyDescent="0.25">
      <c r="A285" s="50">
        <v>43791</v>
      </c>
      <c r="B285" s="51">
        <v>6.3194444444444442E-2</v>
      </c>
      <c r="C285" s="51">
        <v>0.16666666666666699</v>
      </c>
      <c r="D285" s="5">
        <f t="shared" si="8"/>
        <v>240.00000000000048</v>
      </c>
      <c r="E285" t="s">
        <v>0</v>
      </c>
    </row>
    <row r="286" spans="1:5" x14ac:dyDescent="0.25">
      <c r="A286" s="50">
        <v>43794</v>
      </c>
      <c r="B286" s="51">
        <v>6.5277777777777782E-2</v>
      </c>
      <c r="C286" s="51">
        <v>0.16666666666666699</v>
      </c>
      <c r="D286" s="5">
        <f t="shared" si="8"/>
        <v>240.00000000000048</v>
      </c>
      <c r="E286" t="s">
        <v>0</v>
      </c>
    </row>
    <row r="287" spans="1:5" x14ac:dyDescent="0.25">
      <c r="A287" s="50">
        <v>43795</v>
      </c>
      <c r="B287" s="51">
        <v>5.7638888888888885E-2</v>
      </c>
      <c r="C287" s="51">
        <v>0.16666666666666699</v>
      </c>
      <c r="D287" s="5">
        <f t="shared" si="8"/>
        <v>240.00000000000048</v>
      </c>
      <c r="E287" t="s">
        <v>0</v>
      </c>
    </row>
    <row r="288" spans="1:5" x14ac:dyDescent="0.25">
      <c r="A288" s="50">
        <v>43796</v>
      </c>
      <c r="B288" s="51">
        <v>6.458333333333334E-2</v>
      </c>
      <c r="C288" s="51">
        <v>0.16666666666666699</v>
      </c>
      <c r="D288" s="5">
        <f t="shared" si="8"/>
        <v>240.00000000000048</v>
      </c>
      <c r="E288" t="s">
        <v>0</v>
      </c>
    </row>
    <row r="289" spans="1:5" x14ac:dyDescent="0.25">
      <c r="A289" s="50">
        <v>43797</v>
      </c>
      <c r="B289" s="51">
        <v>7.9861111111111105E-2</v>
      </c>
      <c r="C289" s="51">
        <v>0.16666666666666699</v>
      </c>
      <c r="D289" s="5">
        <f t="shared" si="8"/>
        <v>240.00000000000048</v>
      </c>
      <c r="E289" t="s">
        <v>0</v>
      </c>
    </row>
    <row r="290" spans="1:5" x14ac:dyDescent="0.25">
      <c r="A290" s="50">
        <v>43798</v>
      </c>
      <c r="B290" s="51">
        <v>0.3611111111111111</v>
      </c>
      <c r="C290" s="65">
        <v>0.41666666666666669</v>
      </c>
      <c r="D290" s="5">
        <f t="shared" si="8"/>
        <v>600</v>
      </c>
      <c r="E290" t="s">
        <v>0</v>
      </c>
    </row>
    <row r="291" spans="1:5" x14ac:dyDescent="0.25">
      <c r="A291" s="50">
        <v>43801</v>
      </c>
      <c r="B291" s="51">
        <v>5.9027777777777783E-2</v>
      </c>
      <c r="C291" s="51">
        <v>0.16666666666666699</v>
      </c>
      <c r="D291" s="5">
        <f t="shared" si="8"/>
        <v>240.00000000000048</v>
      </c>
      <c r="E291" t="s">
        <v>0</v>
      </c>
    </row>
    <row r="292" spans="1:5" x14ac:dyDescent="0.25">
      <c r="A292" s="50">
        <v>43802</v>
      </c>
      <c r="B292" s="51">
        <v>6.3194444444444442E-2</v>
      </c>
      <c r="C292" s="51">
        <v>0.16666666666666699</v>
      </c>
      <c r="D292" s="5">
        <f t="shared" si="8"/>
        <v>240.00000000000048</v>
      </c>
      <c r="E292" t="s">
        <v>0</v>
      </c>
    </row>
    <row r="293" spans="1:5" x14ac:dyDescent="0.25">
      <c r="A293" s="50">
        <v>43803</v>
      </c>
      <c r="B293" s="51">
        <v>5.6250000000000001E-2</v>
      </c>
      <c r="C293" s="51">
        <v>0.16666666666666699</v>
      </c>
      <c r="D293" s="5">
        <f t="shared" si="8"/>
        <v>240.00000000000048</v>
      </c>
      <c r="E293" t="s">
        <v>0</v>
      </c>
    </row>
    <row r="294" spans="1:5" x14ac:dyDescent="0.25">
      <c r="A294" s="50">
        <v>43804</v>
      </c>
      <c r="B294" s="51">
        <v>6.1111111111111116E-2</v>
      </c>
      <c r="C294" s="51">
        <v>0.16666666666666699</v>
      </c>
      <c r="D294" s="5">
        <f t="shared" si="8"/>
        <v>240.00000000000048</v>
      </c>
      <c r="E294" t="s">
        <v>0</v>
      </c>
    </row>
    <row r="295" spans="1:5" x14ac:dyDescent="0.25">
      <c r="A295" s="50">
        <v>43805</v>
      </c>
      <c r="B295" s="51">
        <v>6.8749999999999992E-2</v>
      </c>
      <c r="C295" s="51">
        <v>0.16666666666666699</v>
      </c>
      <c r="D295" s="5">
        <f t="shared" si="8"/>
        <v>240.00000000000048</v>
      </c>
      <c r="E295" t="s">
        <v>0</v>
      </c>
    </row>
    <row r="296" spans="1:5" x14ac:dyDescent="0.25">
      <c r="A296" s="50">
        <v>43808</v>
      </c>
      <c r="B296" s="51">
        <v>8.3333333333333329E-2</v>
      </c>
      <c r="C296" s="51">
        <v>0.16666666666666699</v>
      </c>
      <c r="D296" s="5">
        <f t="shared" si="8"/>
        <v>240.00000000000048</v>
      </c>
      <c r="E296" t="s">
        <v>0</v>
      </c>
    </row>
    <row r="297" spans="1:5" x14ac:dyDescent="0.25">
      <c r="A297" s="50">
        <v>43809</v>
      </c>
      <c r="B297" s="51">
        <v>5.6944444444444443E-2</v>
      </c>
      <c r="C297" s="51">
        <v>0.16666666666666699</v>
      </c>
      <c r="D297" s="5">
        <f t="shared" si="8"/>
        <v>240.00000000000048</v>
      </c>
      <c r="E297" t="s">
        <v>0</v>
      </c>
    </row>
    <row r="298" spans="1:5" x14ac:dyDescent="0.25">
      <c r="A298" s="50">
        <v>43810</v>
      </c>
      <c r="B298" s="51">
        <v>6.9444444444444434E-2</v>
      </c>
      <c r="C298" s="51">
        <v>0.16666666666666699</v>
      </c>
      <c r="D298" s="5">
        <f t="shared" si="8"/>
        <v>240.00000000000048</v>
      </c>
      <c r="E298" t="s">
        <v>0</v>
      </c>
    </row>
    <row r="299" spans="1:5" x14ac:dyDescent="0.25">
      <c r="A299" s="50">
        <v>43811</v>
      </c>
      <c r="B299" s="51">
        <v>5.6250000000000001E-2</v>
      </c>
      <c r="C299" s="51">
        <v>0.16666666666666699</v>
      </c>
      <c r="D299" s="5">
        <f t="shared" si="8"/>
        <v>240.00000000000048</v>
      </c>
      <c r="E299" t="s">
        <v>0</v>
      </c>
    </row>
    <row r="300" spans="1:5" x14ac:dyDescent="0.25">
      <c r="A300" s="50">
        <v>43812</v>
      </c>
      <c r="B300" s="51">
        <v>6.25E-2</v>
      </c>
      <c r="C300" s="51">
        <v>0.16666666666666699</v>
      </c>
      <c r="D300" s="5">
        <f t="shared" si="8"/>
        <v>240.00000000000048</v>
      </c>
      <c r="E300" t="s">
        <v>0</v>
      </c>
    </row>
    <row r="301" spans="1:5" x14ac:dyDescent="0.25">
      <c r="A301" s="50">
        <v>43815</v>
      </c>
      <c r="B301" s="51">
        <v>5.486111111111111E-2</v>
      </c>
      <c r="C301" s="51">
        <v>0.16666666666666699</v>
      </c>
      <c r="D301" s="5">
        <f t="shared" si="8"/>
        <v>240.00000000000048</v>
      </c>
      <c r="E301" t="s">
        <v>0</v>
      </c>
    </row>
    <row r="302" spans="1:5" x14ac:dyDescent="0.25">
      <c r="A302" s="50">
        <v>43816</v>
      </c>
      <c r="B302" s="51">
        <v>5.486111111111111E-2</v>
      </c>
      <c r="C302" s="51">
        <v>0.16666666666666699</v>
      </c>
      <c r="D302" s="5">
        <f t="shared" si="8"/>
        <v>240.00000000000048</v>
      </c>
      <c r="E302" t="s">
        <v>0</v>
      </c>
    </row>
    <row r="303" spans="1:5" x14ac:dyDescent="0.25">
      <c r="A303" s="50">
        <v>43817</v>
      </c>
      <c r="B303" s="51">
        <v>4.9305555555555554E-2</v>
      </c>
      <c r="C303" s="51">
        <v>0.16666666666666699</v>
      </c>
      <c r="D303" s="5">
        <f t="shared" si="8"/>
        <v>240.00000000000048</v>
      </c>
      <c r="E303" t="s">
        <v>0</v>
      </c>
    </row>
    <row r="304" spans="1:5" x14ac:dyDescent="0.25">
      <c r="A304" s="50">
        <v>43818</v>
      </c>
      <c r="B304" s="51">
        <v>5.347222222222222E-2</v>
      </c>
      <c r="C304" s="51">
        <v>0.16666666666666699</v>
      </c>
      <c r="D304" s="5">
        <f t="shared" si="8"/>
        <v>240.00000000000048</v>
      </c>
      <c r="E304" t="s">
        <v>0</v>
      </c>
    </row>
    <row r="305" spans="1:5" x14ac:dyDescent="0.25">
      <c r="A305" s="50">
        <v>43819</v>
      </c>
      <c r="B305" s="51">
        <v>8.4027777777777771E-2</v>
      </c>
      <c r="C305" s="51">
        <v>0.16666666666666699</v>
      </c>
      <c r="D305" s="5">
        <f t="shared" si="8"/>
        <v>240.00000000000048</v>
      </c>
      <c r="E305" t="s">
        <v>0</v>
      </c>
    </row>
    <row r="306" spans="1:5" x14ac:dyDescent="0.25">
      <c r="A306" s="50">
        <v>43822</v>
      </c>
      <c r="B306" s="51">
        <v>7.7777777777777779E-2</v>
      </c>
      <c r="C306" s="51">
        <v>0.16666666666666699</v>
      </c>
      <c r="D306" s="5">
        <f t="shared" si="8"/>
        <v>240.00000000000048</v>
      </c>
      <c r="E306" t="s">
        <v>0</v>
      </c>
    </row>
    <row r="307" spans="1:5" x14ac:dyDescent="0.25">
      <c r="A307" s="50">
        <v>43825</v>
      </c>
      <c r="B307" s="51">
        <v>7.2916666666666671E-2</v>
      </c>
      <c r="C307" s="51">
        <v>0.16666666666666699</v>
      </c>
      <c r="D307" s="5">
        <f t="shared" si="8"/>
        <v>240.00000000000048</v>
      </c>
      <c r="E307" t="s">
        <v>0</v>
      </c>
    </row>
    <row r="308" spans="1:5" x14ac:dyDescent="0.25">
      <c r="A308" s="50">
        <v>43826</v>
      </c>
      <c r="B308" s="51">
        <v>6.25E-2</v>
      </c>
      <c r="C308" s="51">
        <v>0.16666666666666699</v>
      </c>
      <c r="D308" s="5">
        <f t="shared" si="8"/>
        <v>240.00000000000048</v>
      </c>
      <c r="E308" t="s">
        <v>0</v>
      </c>
    </row>
    <row r="309" spans="1:5" x14ac:dyDescent="0.25">
      <c r="A309" s="50">
        <v>44195</v>
      </c>
      <c r="B309" s="51">
        <v>6.3888888888888884E-2</v>
      </c>
      <c r="C309" s="51">
        <v>0.16666666666666699</v>
      </c>
      <c r="D309" s="5">
        <f t="shared" si="8"/>
        <v>240.00000000000048</v>
      </c>
      <c r="E309" t="s">
        <v>0</v>
      </c>
    </row>
    <row r="310" spans="1:5" x14ac:dyDescent="0.25">
      <c r="A310" s="50">
        <v>44196</v>
      </c>
      <c r="B310" s="51">
        <v>0.33749999999999997</v>
      </c>
      <c r="C310" s="65">
        <v>0.41666666666666669</v>
      </c>
      <c r="D310" s="5">
        <f t="shared" si="8"/>
        <v>600</v>
      </c>
      <c r="E310" t="s">
        <v>0</v>
      </c>
    </row>
    <row r="311" spans="1:5" x14ac:dyDescent="0.25">
      <c r="A311" s="50">
        <v>43832</v>
      </c>
      <c r="B311" s="51">
        <v>5.8333333333333327E-2</v>
      </c>
      <c r="C311" s="51">
        <v>0.16666666666666666</v>
      </c>
      <c r="D311" s="5">
        <f t="shared" si="8"/>
        <v>240</v>
      </c>
      <c r="E311" t="s">
        <v>0</v>
      </c>
    </row>
    <row r="312" spans="1:5" x14ac:dyDescent="0.25">
      <c r="A312" s="50">
        <v>43833</v>
      </c>
      <c r="B312" s="51">
        <v>7.2916666666666671E-2</v>
      </c>
      <c r="C312" s="51">
        <v>0.16666666666666666</v>
      </c>
      <c r="D312" s="5">
        <f t="shared" si="8"/>
        <v>240</v>
      </c>
      <c r="E312" t="s">
        <v>0</v>
      </c>
    </row>
    <row r="313" spans="1:5" x14ac:dyDescent="0.25">
      <c r="A313" s="50">
        <v>43836</v>
      </c>
      <c r="B313" s="51">
        <v>6.5277777777777782E-2</v>
      </c>
      <c r="C313" s="51">
        <v>0.16666666666666699</v>
      </c>
      <c r="D313" s="5">
        <f t="shared" si="8"/>
        <v>240.00000000000048</v>
      </c>
      <c r="E313" t="s">
        <v>0</v>
      </c>
    </row>
    <row r="314" spans="1:5" x14ac:dyDescent="0.25">
      <c r="A314" s="50">
        <v>43837</v>
      </c>
      <c r="B314" s="51">
        <v>5.347222222222222E-2</v>
      </c>
      <c r="C314" s="51">
        <v>0.16666666666666699</v>
      </c>
      <c r="D314" s="5">
        <f t="shared" si="8"/>
        <v>240.00000000000048</v>
      </c>
      <c r="E314" t="s">
        <v>0</v>
      </c>
    </row>
    <row r="315" spans="1:5" x14ac:dyDescent="0.25">
      <c r="A315" s="50">
        <v>43838</v>
      </c>
      <c r="B315" s="51">
        <v>6.458333333333334E-2</v>
      </c>
      <c r="C315" s="51">
        <v>0.16666666666666699</v>
      </c>
      <c r="D315" s="5">
        <f t="shared" si="8"/>
        <v>240.00000000000048</v>
      </c>
      <c r="E315" t="s">
        <v>0</v>
      </c>
    </row>
    <row r="316" spans="1:5" x14ac:dyDescent="0.25">
      <c r="A316" s="50">
        <v>43839</v>
      </c>
      <c r="B316" s="51">
        <v>7.2222222222222229E-2</v>
      </c>
      <c r="C316" s="51">
        <v>0.16666666666666699</v>
      </c>
      <c r="D316" s="5">
        <f t="shared" si="8"/>
        <v>240.00000000000048</v>
      </c>
      <c r="E316" t="s">
        <v>0</v>
      </c>
    </row>
    <row r="317" spans="1:5" x14ac:dyDescent="0.25">
      <c r="A317" s="50">
        <v>43840</v>
      </c>
      <c r="B317" s="51">
        <v>6.5277777777777782E-2</v>
      </c>
      <c r="C317" s="51">
        <v>0.16666666666666699</v>
      </c>
      <c r="D317" s="5">
        <f t="shared" si="8"/>
        <v>240.00000000000048</v>
      </c>
      <c r="E317" t="s">
        <v>0</v>
      </c>
    </row>
    <row r="318" spans="1:5" x14ac:dyDescent="0.25">
      <c r="A318" s="50">
        <v>43843</v>
      </c>
      <c r="B318" s="51">
        <v>6.7361111111111108E-2</v>
      </c>
      <c r="C318" s="51">
        <v>0.16666666666666699</v>
      </c>
      <c r="D318" s="5">
        <f t="shared" si="8"/>
        <v>240.00000000000048</v>
      </c>
      <c r="E318" t="s">
        <v>0</v>
      </c>
    </row>
    <row r="319" spans="1:5" x14ac:dyDescent="0.25">
      <c r="A319" s="50">
        <v>43844</v>
      </c>
      <c r="B319" s="51">
        <v>5.347222222222222E-2</v>
      </c>
      <c r="C319" s="51">
        <v>0.16666666666666699</v>
      </c>
      <c r="D319" s="5">
        <f t="shared" si="8"/>
        <v>240.00000000000048</v>
      </c>
      <c r="E319" t="s">
        <v>0</v>
      </c>
    </row>
    <row r="320" spans="1:5" x14ac:dyDescent="0.25">
      <c r="A320" s="50">
        <v>43845</v>
      </c>
      <c r="B320" s="51">
        <v>5.6944444444444443E-2</v>
      </c>
      <c r="C320" s="51">
        <v>0.16666666666666699</v>
      </c>
      <c r="D320" s="5">
        <f t="shared" si="8"/>
        <v>240.00000000000048</v>
      </c>
      <c r="E320" t="s">
        <v>0</v>
      </c>
    </row>
    <row r="321" spans="1:5" x14ac:dyDescent="0.25">
      <c r="A321" s="50">
        <v>43846</v>
      </c>
      <c r="B321" s="51">
        <v>5.7638888888888885E-2</v>
      </c>
      <c r="C321" s="51">
        <v>0.16666666666666699</v>
      </c>
      <c r="D321" s="5">
        <f t="shared" si="8"/>
        <v>240.00000000000048</v>
      </c>
      <c r="E321" t="s">
        <v>0</v>
      </c>
    </row>
    <row r="322" spans="1:5" x14ac:dyDescent="0.25">
      <c r="A322" s="50">
        <v>43847</v>
      </c>
      <c r="B322" s="51">
        <v>6.25E-2</v>
      </c>
      <c r="C322" s="51">
        <v>0.16666666666666699</v>
      </c>
      <c r="D322" s="5">
        <f t="shared" si="8"/>
        <v>240.00000000000048</v>
      </c>
      <c r="E322" t="s">
        <v>0</v>
      </c>
    </row>
    <row r="323" spans="1:5" x14ac:dyDescent="0.25">
      <c r="A323" s="50">
        <v>43850</v>
      </c>
      <c r="B323" s="51">
        <v>5.347222222222222E-2</v>
      </c>
      <c r="C323" s="51">
        <v>0.16666666666666699</v>
      </c>
      <c r="D323" s="5">
        <f t="shared" si="8"/>
        <v>240.00000000000048</v>
      </c>
      <c r="E323" t="s">
        <v>0</v>
      </c>
    </row>
    <row r="324" spans="1:5" x14ac:dyDescent="0.25">
      <c r="A324" s="50">
        <v>43851</v>
      </c>
      <c r="B324" s="51">
        <v>5.4166666666666669E-2</v>
      </c>
      <c r="C324" s="51">
        <v>0.16666666666666699</v>
      </c>
      <c r="D324" s="5">
        <f t="shared" si="8"/>
        <v>240.00000000000048</v>
      </c>
      <c r="E324" t="s">
        <v>0</v>
      </c>
    </row>
    <row r="325" spans="1:5" x14ac:dyDescent="0.25">
      <c r="A325" s="50">
        <v>43852</v>
      </c>
      <c r="B325" s="51">
        <v>7.2916666666666671E-2</v>
      </c>
      <c r="C325" s="51">
        <v>0.16666666666666699</v>
      </c>
      <c r="D325" s="5">
        <f t="shared" si="8"/>
        <v>240.00000000000048</v>
      </c>
      <c r="E325" t="s">
        <v>0</v>
      </c>
    </row>
    <row r="326" spans="1:5" x14ac:dyDescent="0.25">
      <c r="A326" s="50">
        <v>43853</v>
      </c>
      <c r="B326" s="51">
        <v>6.7361111111111108E-2</v>
      </c>
      <c r="C326" s="51">
        <v>0.16666666666666699</v>
      </c>
      <c r="D326" s="5">
        <f t="shared" si="8"/>
        <v>240.00000000000048</v>
      </c>
      <c r="E326" t="s">
        <v>0</v>
      </c>
    </row>
    <row r="327" spans="1:5" x14ac:dyDescent="0.25">
      <c r="A327" s="50">
        <v>43854</v>
      </c>
      <c r="B327" s="51">
        <v>8.2638888888888887E-2</v>
      </c>
      <c r="C327" s="51">
        <v>0.16666666666666699</v>
      </c>
      <c r="D327" s="5">
        <f t="shared" si="8"/>
        <v>240.00000000000048</v>
      </c>
      <c r="E327" t="s">
        <v>0</v>
      </c>
    </row>
    <row r="328" spans="1:5" x14ac:dyDescent="0.25">
      <c r="A328" s="50">
        <v>43857</v>
      </c>
      <c r="B328" s="51">
        <v>6.25E-2</v>
      </c>
      <c r="C328" s="51">
        <v>0.16666666666666699</v>
      </c>
      <c r="D328" s="5">
        <f t="shared" si="8"/>
        <v>240.00000000000048</v>
      </c>
      <c r="E328" t="s">
        <v>0</v>
      </c>
    </row>
    <row r="329" spans="1:5" x14ac:dyDescent="0.25">
      <c r="A329" s="50">
        <v>43858</v>
      </c>
      <c r="B329" s="51">
        <v>5.347222222222222E-2</v>
      </c>
      <c r="C329" s="51">
        <v>0.16666666666666699</v>
      </c>
      <c r="D329" s="5">
        <f t="shared" si="8"/>
        <v>240.00000000000048</v>
      </c>
      <c r="E329" t="s">
        <v>0</v>
      </c>
    </row>
    <row r="330" spans="1:5" x14ac:dyDescent="0.25">
      <c r="A330" s="50">
        <v>43859</v>
      </c>
      <c r="B330" s="51">
        <v>7.7777777777777779E-2</v>
      </c>
      <c r="C330" s="51">
        <v>0.16666666666666699</v>
      </c>
      <c r="D330" s="5">
        <f t="shared" si="8"/>
        <v>240.00000000000048</v>
      </c>
      <c r="E330" t="s">
        <v>0</v>
      </c>
    </row>
    <row r="331" spans="1:5" x14ac:dyDescent="0.25">
      <c r="A331" s="50">
        <v>43860</v>
      </c>
      <c r="B331" s="51">
        <v>7.2222222222222229E-2</v>
      </c>
      <c r="C331" s="51">
        <v>0.16666666666666699</v>
      </c>
      <c r="D331" s="5">
        <f t="shared" si="8"/>
        <v>240.00000000000048</v>
      </c>
      <c r="E331" t="s">
        <v>0</v>
      </c>
    </row>
    <row r="332" spans="1:5" x14ac:dyDescent="0.25">
      <c r="A332" s="50">
        <v>43861</v>
      </c>
      <c r="B332" s="51">
        <v>0.29236111111111113</v>
      </c>
      <c r="C332" s="65">
        <v>0.41666666666666669</v>
      </c>
      <c r="D332" s="5">
        <f t="shared" si="8"/>
        <v>600</v>
      </c>
      <c r="E332" t="s">
        <v>0</v>
      </c>
    </row>
    <row r="333" spans="1:5" x14ac:dyDescent="0.25">
      <c r="A333" s="50">
        <v>43864</v>
      </c>
      <c r="B333" s="51">
        <v>6.8749999999999992E-2</v>
      </c>
      <c r="C333" s="51">
        <v>0.16666666666666699</v>
      </c>
      <c r="D333" s="5">
        <f t="shared" si="8"/>
        <v>240.00000000000048</v>
      </c>
      <c r="E333" t="s">
        <v>0</v>
      </c>
    </row>
    <row r="334" spans="1:5" x14ac:dyDescent="0.25">
      <c r="A334" s="50">
        <v>43865</v>
      </c>
      <c r="B334" s="51">
        <v>7.7083333333333337E-2</v>
      </c>
      <c r="C334" s="51">
        <v>0.16666666666666699</v>
      </c>
      <c r="D334" s="5">
        <f t="shared" si="8"/>
        <v>240.00000000000048</v>
      </c>
      <c r="E334" t="s">
        <v>0</v>
      </c>
    </row>
    <row r="335" spans="1:5" x14ac:dyDescent="0.25">
      <c r="A335" s="50">
        <v>43866</v>
      </c>
      <c r="B335" s="51">
        <v>6.5277777777777782E-2</v>
      </c>
      <c r="C335" s="51">
        <v>0.16666666666666699</v>
      </c>
      <c r="D335" s="5">
        <f t="shared" si="8"/>
        <v>240.00000000000048</v>
      </c>
      <c r="E335" t="s">
        <v>0</v>
      </c>
    </row>
    <row r="336" spans="1:5" x14ac:dyDescent="0.25">
      <c r="A336" s="50">
        <v>43867</v>
      </c>
      <c r="B336" s="51">
        <v>6.5277777777777782E-2</v>
      </c>
      <c r="C336" s="51">
        <v>0.16666666666666699</v>
      </c>
      <c r="D336" s="5">
        <f t="shared" si="8"/>
        <v>240.00000000000048</v>
      </c>
      <c r="E336" t="s">
        <v>0</v>
      </c>
    </row>
    <row r="337" spans="1:5" x14ac:dyDescent="0.25">
      <c r="A337" s="50">
        <v>43868</v>
      </c>
      <c r="B337" s="51">
        <v>6.5277777777777782E-2</v>
      </c>
      <c r="C337" s="51">
        <v>0.16666666666666699</v>
      </c>
      <c r="D337" s="5">
        <f t="shared" ref="D337:D400" si="9">C337*24*60</f>
        <v>240.00000000000048</v>
      </c>
      <c r="E337" t="s">
        <v>0</v>
      </c>
    </row>
    <row r="338" spans="1:5" x14ac:dyDescent="0.25">
      <c r="A338" s="50">
        <v>43871</v>
      </c>
      <c r="B338" s="51">
        <v>6.6666666666666666E-2</v>
      </c>
      <c r="C338" s="51">
        <v>0.16666666666666699</v>
      </c>
      <c r="D338" s="5">
        <f t="shared" si="9"/>
        <v>240.00000000000048</v>
      </c>
      <c r="E338" t="s">
        <v>0</v>
      </c>
    </row>
    <row r="339" spans="1:5" x14ac:dyDescent="0.25">
      <c r="A339" s="50">
        <v>43872</v>
      </c>
      <c r="B339" s="51">
        <v>7.7083333333333337E-2</v>
      </c>
      <c r="C339" s="51">
        <v>0.16666666666666699</v>
      </c>
      <c r="D339" s="5">
        <f t="shared" si="9"/>
        <v>240.00000000000048</v>
      </c>
      <c r="E339" t="s">
        <v>0</v>
      </c>
    </row>
    <row r="340" spans="1:5" x14ac:dyDescent="0.25">
      <c r="A340" s="50">
        <v>43873</v>
      </c>
      <c r="B340" s="51">
        <v>6.5277777777777782E-2</v>
      </c>
      <c r="C340" s="51">
        <v>0.16666666666666699</v>
      </c>
      <c r="D340" s="5">
        <f t="shared" si="9"/>
        <v>240.00000000000048</v>
      </c>
      <c r="E340" t="s">
        <v>0</v>
      </c>
    </row>
    <row r="341" spans="1:5" x14ac:dyDescent="0.25">
      <c r="A341" s="50">
        <v>43874</v>
      </c>
      <c r="B341" s="51">
        <v>6.458333333333334E-2</v>
      </c>
      <c r="C341" s="51">
        <v>0.16666666666666699</v>
      </c>
      <c r="D341" s="5">
        <f t="shared" si="9"/>
        <v>240.00000000000048</v>
      </c>
      <c r="E341" t="s">
        <v>0</v>
      </c>
    </row>
    <row r="342" spans="1:5" x14ac:dyDescent="0.25">
      <c r="A342" s="50">
        <v>43875</v>
      </c>
      <c r="B342" s="51">
        <v>6.458333333333334E-2</v>
      </c>
      <c r="C342" s="51">
        <v>0.16666666666666699</v>
      </c>
      <c r="D342" s="5">
        <f t="shared" si="9"/>
        <v>240.00000000000048</v>
      </c>
      <c r="E342" t="s">
        <v>0</v>
      </c>
    </row>
    <row r="343" spans="1:5" x14ac:dyDescent="0.25">
      <c r="A343" s="50">
        <v>43878</v>
      </c>
      <c r="B343" s="51">
        <v>6.8749999999999992E-2</v>
      </c>
      <c r="C343" s="51">
        <v>0.16666666666666699</v>
      </c>
      <c r="D343" s="5">
        <f t="shared" si="9"/>
        <v>240.00000000000048</v>
      </c>
      <c r="E343" t="s">
        <v>0</v>
      </c>
    </row>
    <row r="344" spans="1:5" x14ac:dyDescent="0.25">
      <c r="A344" s="50">
        <v>43879</v>
      </c>
      <c r="B344" s="51">
        <v>6.8749999999999992E-2</v>
      </c>
      <c r="C344" s="51">
        <v>0.16666666666666699</v>
      </c>
      <c r="D344" s="5">
        <f t="shared" si="9"/>
        <v>240.00000000000048</v>
      </c>
      <c r="E344" t="s">
        <v>0</v>
      </c>
    </row>
    <row r="345" spans="1:5" x14ac:dyDescent="0.25">
      <c r="A345" s="50">
        <v>43880</v>
      </c>
      <c r="B345" s="51">
        <v>6.3888888888888884E-2</v>
      </c>
      <c r="C345" s="51">
        <v>0.16666666666666699</v>
      </c>
      <c r="D345" s="5">
        <f t="shared" si="9"/>
        <v>240.00000000000048</v>
      </c>
      <c r="E345" t="s">
        <v>0</v>
      </c>
    </row>
    <row r="346" spans="1:5" x14ac:dyDescent="0.25">
      <c r="A346" s="50">
        <v>43881</v>
      </c>
      <c r="B346" s="51">
        <v>6.1111111111111116E-2</v>
      </c>
      <c r="C346" s="51">
        <v>0.16666666666666699</v>
      </c>
      <c r="D346" s="5">
        <f t="shared" si="9"/>
        <v>240.00000000000048</v>
      </c>
      <c r="E346" t="s">
        <v>0</v>
      </c>
    </row>
    <row r="347" spans="1:5" x14ac:dyDescent="0.25">
      <c r="A347" s="50">
        <v>43882</v>
      </c>
      <c r="B347" s="51">
        <v>0.13680555555555554</v>
      </c>
      <c r="C347" s="51">
        <v>0.16666666666666699</v>
      </c>
      <c r="D347" s="5">
        <f t="shared" si="9"/>
        <v>240.00000000000048</v>
      </c>
      <c r="E347" t="s">
        <v>0</v>
      </c>
    </row>
    <row r="348" spans="1:5" x14ac:dyDescent="0.25">
      <c r="A348" s="50">
        <v>43885</v>
      </c>
      <c r="B348" s="51">
        <v>6.7361111111111108E-2</v>
      </c>
      <c r="C348" s="51">
        <v>0.16666666666666699</v>
      </c>
      <c r="D348" s="5">
        <f t="shared" si="9"/>
        <v>240.00000000000048</v>
      </c>
      <c r="E348" t="s">
        <v>0</v>
      </c>
    </row>
    <row r="349" spans="1:5" x14ac:dyDescent="0.25">
      <c r="A349" s="50">
        <v>43886</v>
      </c>
      <c r="B349" s="51">
        <v>7.3611111111111113E-2</v>
      </c>
      <c r="C349" s="51">
        <v>0.16666666666666699</v>
      </c>
      <c r="D349" s="5">
        <f t="shared" si="9"/>
        <v>240.00000000000048</v>
      </c>
      <c r="E349" t="s">
        <v>0</v>
      </c>
    </row>
    <row r="350" spans="1:5" x14ac:dyDescent="0.25">
      <c r="A350" s="50">
        <v>43887</v>
      </c>
      <c r="B350" s="51">
        <v>6.458333333333334E-2</v>
      </c>
      <c r="C350" s="51">
        <v>0.16666666666666699</v>
      </c>
      <c r="D350" s="5">
        <f t="shared" si="9"/>
        <v>240.00000000000048</v>
      </c>
      <c r="E350" t="s">
        <v>0</v>
      </c>
    </row>
    <row r="351" spans="1:5" x14ac:dyDescent="0.25">
      <c r="A351" s="50">
        <v>43888</v>
      </c>
      <c r="B351" s="51">
        <v>6.8749999999999992E-2</v>
      </c>
      <c r="C351" s="51">
        <v>0.16666666666666699</v>
      </c>
      <c r="D351" s="5">
        <f t="shared" si="9"/>
        <v>240.00000000000048</v>
      </c>
      <c r="E351" t="s">
        <v>0</v>
      </c>
    </row>
    <row r="352" spans="1:5" x14ac:dyDescent="0.25">
      <c r="A352" s="50">
        <v>43890</v>
      </c>
      <c r="B352" s="51">
        <v>0.29583333333333334</v>
      </c>
      <c r="C352" s="65">
        <v>0.41666666666666669</v>
      </c>
      <c r="D352" s="5">
        <f t="shared" si="9"/>
        <v>600</v>
      </c>
      <c r="E352" t="s">
        <v>0</v>
      </c>
    </row>
    <row r="353" spans="1:5" x14ac:dyDescent="0.25">
      <c r="A353" s="50">
        <v>43892</v>
      </c>
      <c r="B353" s="51">
        <v>6.9444444444444434E-2</v>
      </c>
      <c r="C353" s="51">
        <v>0.16666666666666699</v>
      </c>
      <c r="D353" s="5">
        <f t="shared" si="9"/>
        <v>240.00000000000048</v>
      </c>
      <c r="E353" t="s">
        <v>0</v>
      </c>
    </row>
    <row r="354" spans="1:5" x14ac:dyDescent="0.25">
      <c r="A354" s="50">
        <v>43893</v>
      </c>
      <c r="B354" s="51">
        <v>0.11111111111111099</v>
      </c>
      <c r="C354" s="51">
        <v>0.16666666666666699</v>
      </c>
      <c r="D354" s="5">
        <f t="shared" si="9"/>
        <v>240.00000000000048</v>
      </c>
      <c r="E354" t="s">
        <v>0</v>
      </c>
    </row>
    <row r="355" spans="1:5" x14ac:dyDescent="0.25">
      <c r="A355" s="50">
        <v>43894</v>
      </c>
      <c r="B355" s="51">
        <v>0.15277777777777801</v>
      </c>
      <c r="C355" s="51">
        <v>0.16666666666666699</v>
      </c>
      <c r="D355" s="5">
        <f t="shared" si="9"/>
        <v>240.00000000000048</v>
      </c>
      <c r="E355" t="s">
        <v>0</v>
      </c>
    </row>
    <row r="356" spans="1:5" x14ac:dyDescent="0.25">
      <c r="A356" s="50">
        <v>43895</v>
      </c>
      <c r="B356" s="67">
        <v>6.5277777777777782E-2</v>
      </c>
      <c r="C356" s="51">
        <v>0.16666666666666699</v>
      </c>
      <c r="D356" s="5">
        <f t="shared" si="9"/>
        <v>240.00000000000048</v>
      </c>
      <c r="E356" t="s">
        <v>0</v>
      </c>
    </row>
    <row r="357" spans="1:5" x14ac:dyDescent="0.25">
      <c r="A357" s="50">
        <v>43896</v>
      </c>
      <c r="B357" s="51">
        <v>7.013888888888889E-2</v>
      </c>
      <c r="C357" s="51">
        <v>0.16666666666666699</v>
      </c>
      <c r="D357" s="5">
        <f t="shared" si="9"/>
        <v>240.00000000000048</v>
      </c>
      <c r="E357" t="s">
        <v>0</v>
      </c>
    </row>
    <row r="358" spans="1:5" x14ac:dyDescent="0.25">
      <c r="A358" s="50">
        <v>43899</v>
      </c>
      <c r="B358" s="51">
        <v>7.3611111111111113E-2</v>
      </c>
      <c r="C358" s="51">
        <v>0.16666666666666699</v>
      </c>
      <c r="D358" s="5">
        <f t="shared" si="9"/>
        <v>240.00000000000048</v>
      </c>
      <c r="E358" t="s">
        <v>0</v>
      </c>
    </row>
    <row r="359" spans="1:5" x14ac:dyDescent="0.25">
      <c r="A359" s="50">
        <v>43900</v>
      </c>
      <c r="B359" s="51">
        <v>6.3194444444444442E-2</v>
      </c>
      <c r="C359" s="51">
        <v>0.16666666666666699</v>
      </c>
      <c r="D359" s="5">
        <f t="shared" si="9"/>
        <v>240.00000000000048</v>
      </c>
      <c r="E359" t="s">
        <v>0</v>
      </c>
    </row>
    <row r="360" spans="1:5" x14ac:dyDescent="0.25">
      <c r="A360" s="50">
        <v>43901</v>
      </c>
      <c r="B360" s="51">
        <v>6.3194444444444442E-2</v>
      </c>
      <c r="C360" s="51">
        <v>0.16666666666666699</v>
      </c>
      <c r="D360" s="5">
        <f t="shared" si="9"/>
        <v>240.00000000000048</v>
      </c>
      <c r="E360" t="s">
        <v>0</v>
      </c>
    </row>
    <row r="361" spans="1:5" x14ac:dyDescent="0.25">
      <c r="A361" s="50">
        <v>43902</v>
      </c>
      <c r="B361" s="51">
        <v>6.3194444444444442E-2</v>
      </c>
      <c r="C361" s="51">
        <v>0.16666666666666699</v>
      </c>
      <c r="D361" s="5">
        <f t="shared" si="9"/>
        <v>240.00000000000048</v>
      </c>
      <c r="E361" t="s">
        <v>0</v>
      </c>
    </row>
    <row r="362" spans="1:5" x14ac:dyDescent="0.25">
      <c r="A362" s="50">
        <v>43903</v>
      </c>
      <c r="B362" s="51">
        <v>7.2222222222222229E-2</v>
      </c>
      <c r="C362" s="51">
        <v>0.16666666666666699</v>
      </c>
      <c r="D362" s="5">
        <f t="shared" si="9"/>
        <v>240.00000000000048</v>
      </c>
      <c r="E362" t="s">
        <v>0</v>
      </c>
    </row>
    <row r="363" spans="1:5" x14ac:dyDescent="0.25">
      <c r="A363" s="50">
        <v>43906</v>
      </c>
      <c r="B363" s="51">
        <v>6.5277777777777782E-2</v>
      </c>
      <c r="C363" s="51">
        <v>0.16666666666666699</v>
      </c>
      <c r="D363" s="5">
        <f t="shared" si="9"/>
        <v>240.00000000000048</v>
      </c>
      <c r="E363" t="s">
        <v>0</v>
      </c>
    </row>
    <row r="364" spans="1:5" x14ac:dyDescent="0.25">
      <c r="A364" s="50">
        <v>43907</v>
      </c>
      <c r="B364" s="51">
        <v>6.3888888888888884E-2</v>
      </c>
      <c r="C364" s="51">
        <v>0.16666666666666699</v>
      </c>
      <c r="D364" s="5">
        <f t="shared" si="9"/>
        <v>240.00000000000048</v>
      </c>
      <c r="E364" t="s">
        <v>0</v>
      </c>
    </row>
    <row r="365" spans="1:5" x14ac:dyDescent="0.25">
      <c r="A365" s="50">
        <v>43908</v>
      </c>
      <c r="B365" s="51">
        <v>6.25E-2</v>
      </c>
      <c r="C365" s="51">
        <v>0.16666666666666699</v>
      </c>
      <c r="D365" s="5">
        <f t="shared" si="9"/>
        <v>240.00000000000048</v>
      </c>
      <c r="E365" t="s">
        <v>0</v>
      </c>
    </row>
    <row r="366" spans="1:5" x14ac:dyDescent="0.25">
      <c r="A366" s="50">
        <v>43909</v>
      </c>
      <c r="B366" s="51">
        <v>6.5277777777777782E-2</v>
      </c>
      <c r="C366" s="51">
        <v>0.16666666666666699</v>
      </c>
      <c r="D366" s="5">
        <f t="shared" si="9"/>
        <v>240.00000000000048</v>
      </c>
      <c r="E366" t="s">
        <v>0</v>
      </c>
    </row>
    <row r="367" spans="1:5" x14ac:dyDescent="0.25">
      <c r="A367" s="50">
        <v>43910</v>
      </c>
      <c r="B367" s="51">
        <v>7.0833333333333331E-2</v>
      </c>
      <c r="C367" s="51">
        <v>0.16666666666666699</v>
      </c>
      <c r="D367" s="5">
        <f t="shared" si="9"/>
        <v>240.00000000000048</v>
      </c>
      <c r="E367" t="s">
        <v>0</v>
      </c>
    </row>
    <row r="368" spans="1:5" x14ac:dyDescent="0.25">
      <c r="A368" s="50">
        <v>43913</v>
      </c>
      <c r="B368" s="51">
        <v>0.1013888888888889</v>
      </c>
      <c r="C368" s="51">
        <v>0.16666666666666699</v>
      </c>
      <c r="D368" s="5">
        <f t="shared" si="9"/>
        <v>240.00000000000048</v>
      </c>
      <c r="E368" t="s">
        <v>0</v>
      </c>
    </row>
    <row r="369" spans="1:5" x14ac:dyDescent="0.25">
      <c r="A369" s="50">
        <v>43914</v>
      </c>
      <c r="B369" s="51">
        <v>0.10833333333333334</v>
      </c>
      <c r="C369" s="51">
        <v>0.16666666666666699</v>
      </c>
      <c r="D369" s="5">
        <f t="shared" si="9"/>
        <v>240.00000000000048</v>
      </c>
      <c r="E369" t="s">
        <v>0</v>
      </c>
    </row>
    <row r="370" spans="1:5" x14ac:dyDescent="0.25">
      <c r="A370" s="50">
        <v>43916</v>
      </c>
      <c r="B370" s="51">
        <v>7.4999999999999997E-2</v>
      </c>
      <c r="C370" s="51">
        <v>0.16666666666666699</v>
      </c>
      <c r="D370" s="5">
        <f t="shared" si="9"/>
        <v>240.00000000000048</v>
      </c>
      <c r="E370" t="s">
        <v>0</v>
      </c>
    </row>
    <row r="371" spans="1:5" x14ac:dyDescent="0.25">
      <c r="A371" s="50">
        <v>43917</v>
      </c>
      <c r="B371" s="51">
        <v>7.9861111111111105E-2</v>
      </c>
      <c r="C371" s="51">
        <v>0.16666666666666699</v>
      </c>
      <c r="D371" s="5">
        <f t="shared" si="9"/>
        <v>240.00000000000048</v>
      </c>
      <c r="E371" t="s">
        <v>0</v>
      </c>
    </row>
    <row r="372" spans="1:5" x14ac:dyDescent="0.25">
      <c r="A372" s="50">
        <v>43920</v>
      </c>
      <c r="B372" s="51">
        <v>7.4999999999999997E-2</v>
      </c>
      <c r="C372" s="51">
        <v>0.16666666666666699</v>
      </c>
      <c r="D372" s="5">
        <f t="shared" si="9"/>
        <v>240.00000000000048</v>
      </c>
      <c r="E372" t="s">
        <v>0</v>
      </c>
    </row>
    <row r="373" spans="1:5" x14ac:dyDescent="0.25">
      <c r="A373" s="50">
        <v>43921</v>
      </c>
      <c r="B373" s="51">
        <v>0.21875</v>
      </c>
      <c r="C373" s="65">
        <v>0.41666666666666669</v>
      </c>
      <c r="D373" s="5">
        <f t="shared" si="9"/>
        <v>600</v>
      </c>
      <c r="E373" t="s">
        <v>0</v>
      </c>
    </row>
    <row r="374" spans="1:5" x14ac:dyDescent="0.25">
      <c r="A374" s="50">
        <v>43922</v>
      </c>
      <c r="B374" s="51">
        <v>6.7361111111111108E-2</v>
      </c>
      <c r="C374" s="51">
        <v>0.16666666666666699</v>
      </c>
      <c r="D374" s="5">
        <f t="shared" si="9"/>
        <v>240.00000000000048</v>
      </c>
      <c r="E374" t="s">
        <v>0</v>
      </c>
    </row>
    <row r="375" spans="1:5" x14ac:dyDescent="0.25">
      <c r="A375" s="50">
        <v>43923</v>
      </c>
      <c r="B375" s="51">
        <v>6.7361111111111108E-2</v>
      </c>
      <c r="C375" s="51">
        <v>0.16666666666666699</v>
      </c>
      <c r="D375" s="5">
        <f t="shared" si="9"/>
        <v>240.00000000000048</v>
      </c>
      <c r="E375" t="s">
        <v>0</v>
      </c>
    </row>
    <row r="376" spans="1:5" x14ac:dyDescent="0.25">
      <c r="A376" s="50">
        <v>43924</v>
      </c>
      <c r="B376" s="51">
        <v>8.4722222222222213E-2</v>
      </c>
      <c r="C376" s="51">
        <v>0.16666666666666699</v>
      </c>
      <c r="D376" s="5">
        <f t="shared" si="9"/>
        <v>240.00000000000048</v>
      </c>
      <c r="E376" t="s">
        <v>0</v>
      </c>
    </row>
    <row r="377" spans="1:5" x14ac:dyDescent="0.25">
      <c r="A377" s="50">
        <v>43927</v>
      </c>
      <c r="B377" s="51">
        <v>7.4305555555555555E-2</v>
      </c>
      <c r="C377" s="51">
        <v>0.16666666666666699</v>
      </c>
      <c r="D377" s="5">
        <f t="shared" si="9"/>
        <v>240.00000000000048</v>
      </c>
      <c r="E377" t="s">
        <v>0</v>
      </c>
    </row>
    <row r="378" spans="1:5" x14ac:dyDescent="0.25">
      <c r="A378" s="50">
        <v>43928</v>
      </c>
      <c r="B378" s="51">
        <v>6.7361111111111108E-2</v>
      </c>
      <c r="C378" s="51">
        <v>0.16666666666666699</v>
      </c>
      <c r="D378" s="5">
        <f t="shared" si="9"/>
        <v>240.00000000000048</v>
      </c>
      <c r="E378" t="s">
        <v>0</v>
      </c>
    </row>
    <row r="379" spans="1:5" x14ac:dyDescent="0.25">
      <c r="A379" s="50">
        <v>43929</v>
      </c>
      <c r="B379" s="51">
        <v>6.7361111111111108E-2</v>
      </c>
      <c r="C379" s="51">
        <v>0.16666666666666699</v>
      </c>
      <c r="D379" s="5">
        <f t="shared" si="9"/>
        <v>240.00000000000048</v>
      </c>
      <c r="E379" t="s">
        <v>0</v>
      </c>
    </row>
    <row r="380" spans="1:5" x14ac:dyDescent="0.25">
      <c r="A380" s="50">
        <v>43930</v>
      </c>
      <c r="B380" s="51">
        <v>7.6388888888888895E-2</v>
      </c>
      <c r="C380" s="51">
        <v>0.16666666666666699</v>
      </c>
      <c r="D380" s="5">
        <f t="shared" si="9"/>
        <v>240.00000000000048</v>
      </c>
      <c r="E380" t="s">
        <v>0</v>
      </c>
    </row>
    <row r="381" spans="1:5" x14ac:dyDescent="0.25">
      <c r="A381" s="50">
        <v>43934</v>
      </c>
      <c r="B381" s="51">
        <v>0.13541666666666666</v>
      </c>
      <c r="C381" s="51">
        <v>0.16666666666666699</v>
      </c>
      <c r="D381" s="5">
        <f t="shared" si="9"/>
        <v>240.00000000000048</v>
      </c>
      <c r="E381" t="s">
        <v>0</v>
      </c>
    </row>
    <row r="382" spans="1:5" x14ac:dyDescent="0.25">
      <c r="A382" s="50">
        <v>43935</v>
      </c>
      <c r="B382" s="51">
        <v>6.805555555555555E-2</v>
      </c>
      <c r="C382" s="51">
        <v>0.16666666666666699</v>
      </c>
      <c r="D382" s="5">
        <f t="shared" si="9"/>
        <v>240.00000000000048</v>
      </c>
      <c r="E382" t="s">
        <v>0</v>
      </c>
    </row>
    <row r="383" spans="1:5" x14ac:dyDescent="0.25">
      <c r="A383" s="50">
        <v>43936</v>
      </c>
      <c r="B383" s="51">
        <v>6.458333333333334E-2</v>
      </c>
      <c r="C383" s="51">
        <v>0.16666666666666699</v>
      </c>
      <c r="D383" s="5">
        <f t="shared" si="9"/>
        <v>240.00000000000048</v>
      </c>
      <c r="E383" t="s">
        <v>0</v>
      </c>
    </row>
    <row r="384" spans="1:5" x14ac:dyDescent="0.25">
      <c r="A384" s="50">
        <v>43937</v>
      </c>
      <c r="B384" s="51">
        <v>6.5277777777777782E-2</v>
      </c>
      <c r="C384" s="51">
        <v>0.16666666666666699</v>
      </c>
      <c r="D384" s="5">
        <f t="shared" si="9"/>
        <v>240.00000000000048</v>
      </c>
      <c r="E384" t="s">
        <v>0</v>
      </c>
    </row>
    <row r="385" spans="1:5" x14ac:dyDescent="0.25">
      <c r="A385" s="50">
        <v>43938</v>
      </c>
      <c r="B385" s="51">
        <v>7.4999999999999997E-2</v>
      </c>
      <c r="C385" s="51">
        <v>0.16666666666666699</v>
      </c>
      <c r="D385" s="5">
        <f t="shared" si="9"/>
        <v>240.00000000000048</v>
      </c>
      <c r="E385" t="s">
        <v>0</v>
      </c>
    </row>
    <row r="386" spans="1:5" x14ac:dyDescent="0.25">
      <c r="A386" s="50">
        <v>43941</v>
      </c>
      <c r="B386" s="51">
        <v>7.0833333333333331E-2</v>
      </c>
      <c r="C386" s="51">
        <v>0.16666666666666699</v>
      </c>
      <c r="D386" s="5">
        <f t="shared" si="9"/>
        <v>240.00000000000048</v>
      </c>
      <c r="E386" t="s">
        <v>0</v>
      </c>
    </row>
    <row r="387" spans="1:5" x14ac:dyDescent="0.25">
      <c r="A387" s="50">
        <v>43942</v>
      </c>
      <c r="B387" s="51">
        <v>6.25E-2</v>
      </c>
      <c r="C387" s="51">
        <v>0.16666666666666699</v>
      </c>
      <c r="D387" s="5">
        <f t="shared" si="9"/>
        <v>240.00000000000048</v>
      </c>
      <c r="E387" t="s">
        <v>0</v>
      </c>
    </row>
    <row r="388" spans="1:5" x14ac:dyDescent="0.25">
      <c r="A388" s="50">
        <v>43943</v>
      </c>
      <c r="B388" s="51">
        <v>0.11041666666666666</v>
      </c>
      <c r="C388" s="51">
        <v>0.16666666666666699</v>
      </c>
      <c r="D388" s="5">
        <f t="shared" si="9"/>
        <v>240.00000000000048</v>
      </c>
      <c r="E388" t="s">
        <v>0</v>
      </c>
    </row>
    <row r="389" spans="1:5" x14ac:dyDescent="0.25">
      <c r="A389" s="50">
        <v>43944</v>
      </c>
      <c r="B389" s="51">
        <v>7.013888888888889E-2</v>
      </c>
      <c r="C389" s="51">
        <v>0.16666666666666699</v>
      </c>
      <c r="D389" s="5">
        <f t="shared" si="9"/>
        <v>240.00000000000048</v>
      </c>
      <c r="E389" t="s">
        <v>0</v>
      </c>
    </row>
    <row r="390" spans="1:5" x14ac:dyDescent="0.25">
      <c r="A390" s="50">
        <v>43945</v>
      </c>
      <c r="B390" s="51">
        <v>0.11666666666666665</v>
      </c>
      <c r="C390" s="51">
        <v>0.16666666666666699</v>
      </c>
      <c r="D390" s="5">
        <f t="shared" si="9"/>
        <v>240.00000000000048</v>
      </c>
      <c r="E390" t="s">
        <v>0</v>
      </c>
    </row>
    <row r="391" spans="1:5" x14ac:dyDescent="0.25">
      <c r="A391" s="50">
        <v>43948</v>
      </c>
      <c r="B391" s="51">
        <v>7.4999999999999997E-2</v>
      </c>
      <c r="C391" s="51">
        <v>0.16666666666666699</v>
      </c>
      <c r="D391" s="5">
        <f t="shared" si="9"/>
        <v>240.00000000000048</v>
      </c>
      <c r="E391" t="s">
        <v>0</v>
      </c>
    </row>
    <row r="392" spans="1:5" x14ac:dyDescent="0.25">
      <c r="A392" s="50">
        <v>43949</v>
      </c>
      <c r="B392" s="51">
        <v>7.2916666666666671E-2</v>
      </c>
      <c r="C392" s="51">
        <v>0.16666666666666699</v>
      </c>
      <c r="D392" s="5">
        <f t="shared" si="9"/>
        <v>240.00000000000048</v>
      </c>
      <c r="E392" t="s">
        <v>0</v>
      </c>
    </row>
    <row r="393" spans="1:5" x14ac:dyDescent="0.25">
      <c r="A393" s="50">
        <v>43950</v>
      </c>
      <c r="B393" s="51">
        <v>7.4305555555555555E-2</v>
      </c>
      <c r="C393" s="51">
        <v>0.16666666666666699</v>
      </c>
      <c r="D393" s="5">
        <f t="shared" si="9"/>
        <v>240.00000000000048</v>
      </c>
      <c r="E393" t="s">
        <v>0</v>
      </c>
    </row>
    <row r="394" spans="1:5" x14ac:dyDescent="0.25">
      <c r="A394" s="50">
        <v>43951</v>
      </c>
      <c r="B394" s="51">
        <v>0.25486111111111109</v>
      </c>
      <c r="C394" s="65">
        <v>0.41666666666666669</v>
      </c>
      <c r="D394" s="5">
        <f t="shared" si="9"/>
        <v>600</v>
      </c>
      <c r="E394" t="s">
        <v>0</v>
      </c>
    </row>
    <row r="395" spans="1:5" x14ac:dyDescent="0.25">
      <c r="A395" s="50">
        <v>43955</v>
      </c>
      <c r="B395" s="51">
        <v>7.013888888888889E-2</v>
      </c>
      <c r="C395" s="51">
        <v>0.16666666666666699</v>
      </c>
      <c r="D395" s="5">
        <f t="shared" si="9"/>
        <v>240.00000000000048</v>
      </c>
      <c r="E395" t="s">
        <v>0</v>
      </c>
    </row>
    <row r="396" spans="1:5" x14ac:dyDescent="0.25">
      <c r="A396" s="50">
        <v>43956</v>
      </c>
      <c r="B396" s="51">
        <v>6.9444444444444434E-2</v>
      </c>
      <c r="C396" s="51">
        <v>0.16666666666666699</v>
      </c>
      <c r="D396" s="5">
        <f t="shared" si="9"/>
        <v>240.00000000000048</v>
      </c>
      <c r="E396" t="s">
        <v>0</v>
      </c>
    </row>
    <row r="397" spans="1:5" x14ac:dyDescent="0.25">
      <c r="A397" s="50">
        <v>43957</v>
      </c>
      <c r="B397" s="51">
        <v>0.10486111111111111</v>
      </c>
      <c r="C397" s="51">
        <v>0.16666666666666699</v>
      </c>
      <c r="D397" s="5">
        <f t="shared" si="9"/>
        <v>240.00000000000048</v>
      </c>
      <c r="E397" t="s">
        <v>0</v>
      </c>
    </row>
    <row r="398" spans="1:5" x14ac:dyDescent="0.25">
      <c r="A398" s="50">
        <v>43959</v>
      </c>
      <c r="B398" s="51">
        <v>7.2916666666666671E-2</v>
      </c>
      <c r="C398" s="51">
        <v>0.16666666666666699</v>
      </c>
      <c r="D398" s="5">
        <f t="shared" si="9"/>
        <v>240.00000000000048</v>
      </c>
      <c r="E398" t="s">
        <v>0</v>
      </c>
    </row>
    <row r="399" spans="1:5" x14ac:dyDescent="0.25">
      <c r="A399" s="50">
        <v>43962</v>
      </c>
      <c r="B399" s="51">
        <v>8.1250000000000003E-2</v>
      </c>
      <c r="C399" s="51">
        <v>0.16666666666666699</v>
      </c>
      <c r="D399" s="5">
        <f t="shared" si="9"/>
        <v>240.00000000000048</v>
      </c>
      <c r="E399" t="s">
        <v>0</v>
      </c>
    </row>
    <row r="400" spans="1:5" x14ac:dyDescent="0.25">
      <c r="A400" s="50">
        <v>43963</v>
      </c>
      <c r="B400" s="51">
        <v>7.6388888888888895E-2</v>
      </c>
      <c r="C400" s="51">
        <v>0.16666666666666699</v>
      </c>
      <c r="D400" s="5">
        <f t="shared" si="9"/>
        <v>240.00000000000048</v>
      </c>
      <c r="E400" t="s">
        <v>0</v>
      </c>
    </row>
    <row r="401" spans="1:5" x14ac:dyDescent="0.25">
      <c r="A401" s="50">
        <v>43964</v>
      </c>
      <c r="B401" s="51">
        <v>7.8472222222222221E-2</v>
      </c>
      <c r="C401" s="51">
        <v>0.16666666666666699</v>
      </c>
      <c r="D401" s="5">
        <f t="shared" ref="D401:D413" si="10">C401*24*60</f>
        <v>240.00000000000048</v>
      </c>
      <c r="E401" t="s">
        <v>0</v>
      </c>
    </row>
    <row r="402" spans="1:5" x14ac:dyDescent="0.25">
      <c r="A402" s="50">
        <v>43965</v>
      </c>
      <c r="B402" s="51">
        <v>7.5694444444444439E-2</v>
      </c>
      <c r="C402" s="51">
        <v>0.16666666666666699</v>
      </c>
      <c r="D402" s="5">
        <f t="shared" si="10"/>
        <v>240.00000000000048</v>
      </c>
      <c r="E402" t="s">
        <v>0</v>
      </c>
    </row>
    <row r="403" spans="1:5" x14ac:dyDescent="0.25">
      <c r="A403" s="50">
        <v>43966</v>
      </c>
      <c r="B403" s="51">
        <v>8.2638888888888887E-2</v>
      </c>
      <c r="C403" s="51">
        <v>0.16666666666666699</v>
      </c>
      <c r="D403" s="5">
        <f t="shared" si="10"/>
        <v>240.00000000000048</v>
      </c>
      <c r="E403" t="s">
        <v>0</v>
      </c>
    </row>
    <row r="404" spans="1:5" x14ac:dyDescent="0.25">
      <c r="A404" s="50">
        <v>43969</v>
      </c>
      <c r="B404" s="51">
        <v>8.1944444444444445E-2</v>
      </c>
      <c r="C404" s="51">
        <v>0.16666666666666666</v>
      </c>
      <c r="D404" s="5">
        <f t="shared" si="10"/>
        <v>240</v>
      </c>
      <c r="E404" t="s">
        <v>0</v>
      </c>
    </row>
    <row r="405" spans="1:5" x14ac:dyDescent="0.25">
      <c r="A405" s="50">
        <v>43970</v>
      </c>
      <c r="B405" s="51">
        <v>0.11041666666666666</v>
      </c>
      <c r="C405" s="51">
        <v>0.16666666666666666</v>
      </c>
      <c r="D405" s="5">
        <f t="shared" si="10"/>
        <v>240</v>
      </c>
      <c r="E405" t="s">
        <v>0</v>
      </c>
    </row>
    <row r="406" spans="1:5" x14ac:dyDescent="0.25">
      <c r="A406" s="50">
        <v>43971</v>
      </c>
      <c r="B406" s="51">
        <v>9.0277777777777776E-2</v>
      </c>
      <c r="C406" s="51">
        <v>0.16666666666666699</v>
      </c>
      <c r="D406" s="5">
        <f t="shared" si="10"/>
        <v>240.00000000000048</v>
      </c>
      <c r="E406" t="s">
        <v>0</v>
      </c>
    </row>
    <row r="407" spans="1:5" x14ac:dyDescent="0.25">
      <c r="A407" s="50">
        <v>43977</v>
      </c>
      <c r="B407" s="51">
        <v>8.2638888888888887E-2</v>
      </c>
      <c r="C407" s="51">
        <v>0.16666666666666699</v>
      </c>
      <c r="D407" s="5">
        <f t="shared" si="10"/>
        <v>240.00000000000048</v>
      </c>
      <c r="E407" t="s">
        <v>0</v>
      </c>
    </row>
    <row r="408" spans="1:5" x14ac:dyDescent="0.25">
      <c r="A408" s="50">
        <v>43978</v>
      </c>
      <c r="B408" s="51">
        <v>8.4027777777777771E-2</v>
      </c>
      <c r="C408" s="51">
        <v>0.16666666666666699</v>
      </c>
      <c r="D408" s="5">
        <f t="shared" si="10"/>
        <v>240.00000000000048</v>
      </c>
      <c r="E408" t="s">
        <v>0</v>
      </c>
    </row>
    <row r="409" spans="1:5" x14ac:dyDescent="0.25">
      <c r="A409" s="50">
        <v>43979</v>
      </c>
      <c r="B409" s="51">
        <v>7.2222222222222229E-2</v>
      </c>
      <c r="C409" s="51">
        <v>0.16666666666666699</v>
      </c>
      <c r="D409" s="5">
        <f t="shared" si="10"/>
        <v>240.00000000000048</v>
      </c>
      <c r="E409" t="s">
        <v>0</v>
      </c>
    </row>
    <row r="410" spans="1:5" x14ac:dyDescent="0.25">
      <c r="A410" s="50">
        <v>43982</v>
      </c>
      <c r="B410" s="51">
        <v>0.34791666666666665</v>
      </c>
      <c r="C410" s="65">
        <v>0.41666666666666669</v>
      </c>
      <c r="D410" s="5">
        <f t="shared" si="10"/>
        <v>600</v>
      </c>
      <c r="E410" t="s">
        <v>0</v>
      </c>
    </row>
    <row r="411" spans="1:5" x14ac:dyDescent="0.25">
      <c r="A411" s="70">
        <v>43984</v>
      </c>
      <c r="B411" s="71">
        <v>8.1250000000000003E-2</v>
      </c>
      <c r="C411" s="71">
        <v>0.16666666666666699</v>
      </c>
      <c r="D411" s="5">
        <f t="shared" si="10"/>
        <v>240.00000000000048</v>
      </c>
      <c r="E411" t="s">
        <v>0</v>
      </c>
    </row>
    <row r="412" spans="1:5" x14ac:dyDescent="0.25">
      <c r="A412" s="70">
        <v>43985</v>
      </c>
      <c r="B412" s="71">
        <v>7.5694444444444439E-2</v>
      </c>
      <c r="C412" s="71">
        <v>0.16666666666666699</v>
      </c>
      <c r="D412" s="5">
        <f t="shared" si="10"/>
        <v>240.00000000000048</v>
      </c>
      <c r="E412" t="s">
        <v>0</v>
      </c>
    </row>
    <row r="413" spans="1:5" x14ac:dyDescent="0.25">
      <c r="A413" s="70">
        <v>43986</v>
      </c>
      <c r="B413" s="71">
        <v>8.4027777777777771E-2</v>
      </c>
      <c r="C413" s="71">
        <v>0.16666666666666699</v>
      </c>
      <c r="D413" s="5">
        <f t="shared" si="10"/>
        <v>240.00000000000048</v>
      </c>
      <c r="E413" t="s">
        <v>0</v>
      </c>
    </row>
    <row r="414" spans="1:5" x14ac:dyDescent="0.25">
      <c r="A414" s="70">
        <v>43987</v>
      </c>
      <c r="B414" s="71">
        <v>7.7083333333333337E-2</v>
      </c>
      <c r="C414" s="71">
        <v>0.16666666666666699</v>
      </c>
      <c r="D414" s="5">
        <f t="shared" ref="D414:D431" si="11">C414*24*60</f>
        <v>240.00000000000048</v>
      </c>
      <c r="E414" s="69" t="s">
        <v>0</v>
      </c>
    </row>
    <row r="415" spans="1:5" x14ac:dyDescent="0.25">
      <c r="A415" s="70">
        <v>43990</v>
      </c>
      <c r="B415" s="71">
        <v>7.9861111111111105E-2</v>
      </c>
      <c r="C415" s="71">
        <v>0.16666666666666699</v>
      </c>
      <c r="D415" s="5">
        <f t="shared" si="11"/>
        <v>240.00000000000048</v>
      </c>
      <c r="E415" s="69" t="s">
        <v>0</v>
      </c>
    </row>
    <row r="416" spans="1:5" x14ac:dyDescent="0.25">
      <c r="A416" s="70">
        <v>43991</v>
      </c>
      <c r="B416" s="71">
        <v>7.5694444444444439E-2</v>
      </c>
      <c r="C416" s="71">
        <v>0.16666666666666699</v>
      </c>
      <c r="D416" s="5">
        <f t="shared" si="11"/>
        <v>240.00000000000048</v>
      </c>
      <c r="E416" s="69" t="s">
        <v>0</v>
      </c>
    </row>
    <row r="417" spans="1:5" x14ac:dyDescent="0.25">
      <c r="A417" s="70">
        <v>43992</v>
      </c>
      <c r="B417" s="71">
        <v>7.2222222222222229E-2</v>
      </c>
      <c r="C417" s="71">
        <v>0.16666666666666699</v>
      </c>
      <c r="D417" s="5">
        <f t="shared" si="11"/>
        <v>240.00000000000048</v>
      </c>
      <c r="E417" s="69" t="s">
        <v>0</v>
      </c>
    </row>
    <row r="418" spans="1:5" x14ac:dyDescent="0.25">
      <c r="A418" s="70">
        <v>43993</v>
      </c>
      <c r="B418" s="71">
        <v>7.4999999999999997E-2</v>
      </c>
      <c r="C418" s="71">
        <v>0.16666666666666699</v>
      </c>
      <c r="D418" s="5">
        <f t="shared" si="11"/>
        <v>240.00000000000048</v>
      </c>
      <c r="E418" s="69" t="s">
        <v>0</v>
      </c>
    </row>
    <row r="419" spans="1:5" x14ac:dyDescent="0.25">
      <c r="A419" s="70">
        <v>43994</v>
      </c>
      <c r="B419" s="71">
        <v>7.0833333333333331E-2</v>
      </c>
      <c r="C419" s="71">
        <v>0.16666666666666699</v>
      </c>
      <c r="D419" s="5">
        <f t="shared" si="11"/>
        <v>240.00000000000048</v>
      </c>
      <c r="E419" s="69" t="s">
        <v>0</v>
      </c>
    </row>
    <row r="420" spans="1:5" x14ac:dyDescent="0.25">
      <c r="A420" s="70">
        <v>43997</v>
      </c>
      <c r="B420" s="71">
        <v>9.930555555555555E-2</v>
      </c>
      <c r="C420" s="71">
        <v>0.16666666666666699</v>
      </c>
      <c r="D420" s="5">
        <f t="shared" si="11"/>
        <v>240.00000000000048</v>
      </c>
      <c r="E420" s="69" t="s">
        <v>0</v>
      </c>
    </row>
    <row r="421" spans="1:5" x14ac:dyDescent="0.25">
      <c r="A421" s="70">
        <v>43998</v>
      </c>
      <c r="B421" s="71">
        <v>0.15763888888888888</v>
      </c>
      <c r="C421" s="71">
        <v>0.16666666666666699</v>
      </c>
      <c r="D421" s="5">
        <f t="shared" si="11"/>
        <v>240.00000000000048</v>
      </c>
      <c r="E421" s="69" t="s">
        <v>0</v>
      </c>
    </row>
    <row r="422" spans="1:5" x14ac:dyDescent="0.25">
      <c r="A422" s="70">
        <v>43999</v>
      </c>
      <c r="B422" s="71">
        <v>6.5277777777777782E-2</v>
      </c>
      <c r="C422" s="71">
        <v>0.16666666666666699</v>
      </c>
      <c r="D422" s="5">
        <f t="shared" si="11"/>
        <v>240.00000000000048</v>
      </c>
      <c r="E422" s="69" t="s">
        <v>0</v>
      </c>
    </row>
    <row r="423" spans="1:5" x14ac:dyDescent="0.25">
      <c r="A423" s="70">
        <v>44000</v>
      </c>
      <c r="B423" s="71">
        <v>0.10277777777777779</v>
      </c>
      <c r="C423" s="71">
        <v>0.16666666666666699</v>
      </c>
      <c r="D423" s="5">
        <f t="shared" si="11"/>
        <v>240.00000000000048</v>
      </c>
      <c r="E423" s="69" t="s">
        <v>0</v>
      </c>
    </row>
    <row r="424" spans="1:5" x14ac:dyDescent="0.25">
      <c r="A424" s="70">
        <v>44001</v>
      </c>
      <c r="B424" s="71">
        <v>8.1250000000000003E-2</v>
      </c>
      <c r="C424" s="71">
        <v>0.16666666666666699</v>
      </c>
      <c r="D424" s="5">
        <f t="shared" si="11"/>
        <v>240.00000000000048</v>
      </c>
      <c r="E424" s="69" t="s">
        <v>0</v>
      </c>
    </row>
    <row r="425" spans="1:5" x14ac:dyDescent="0.25">
      <c r="A425" s="70">
        <v>44004</v>
      </c>
      <c r="B425" s="71">
        <v>0.1423611111111111</v>
      </c>
      <c r="C425" s="71">
        <v>0.16666666666666699</v>
      </c>
      <c r="D425" s="5">
        <f t="shared" si="11"/>
        <v>240.00000000000048</v>
      </c>
      <c r="E425" s="69" t="s">
        <v>0</v>
      </c>
    </row>
    <row r="426" spans="1:5" x14ac:dyDescent="0.25">
      <c r="A426" s="70">
        <v>44005</v>
      </c>
      <c r="B426" s="71">
        <v>6.7361111111111108E-2</v>
      </c>
      <c r="C426" s="71">
        <v>0.16666666666666699</v>
      </c>
      <c r="D426" s="5">
        <f t="shared" si="11"/>
        <v>240.00000000000048</v>
      </c>
      <c r="E426" s="69" t="s">
        <v>0</v>
      </c>
    </row>
    <row r="427" spans="1:5" x14ac:dyDescent="0.25">
      <c r="A427" s="70">
        <v>44006</v>
      </c>
      <c r="B427" s="71">
        <v>7.1527777777777787E-2</v>
      </c>
      <c r="C427" s="71">
        <v>0.16666666666666699</v>
      </c>
      <c r="D427" s="5">
        <f t="shared" si="11"/>
        <v>240.00000000000048</v>
      </c>
      <c r="E427" s="69" t="s">
        <v>0</v>
      </c>
    </row>
    <row r="428" spans="1:5" x14ac:dyDescent="0.25">
      <c r="A428" s="70">
        <v>44007</v>
      </c>
      <c r="B428" s="71">
        <v>0.26944444444444443</v>
      </c>
      <c r="C428" s="71">
        <v>0.16666666666666699</v>
      </c>
      <c r="D428" s="5">
        <f t="shared" si="11"/>
        <v>240.00000000000048</v>
      </c>
      <c r="E428" s="69" t="s">
        <v>0</v>
      </c>
    </row>
    <row r="429" spans="1:5" x14ac:dyDescent="0.25">
      <c r="A429" s="70">
        <v>44008</v>
      </c>
      <c r="B429" s="71">
        <v>8.819444444444445E-2</v>
      </c>
      <c r="C429" s="71">
        <v>0.16666666666666699</v>
      </c>
      <c r="D429" s="5">
        <f t="shared" si="11"/>
        <v>240.00000000000048</v>
      </c>
      <c r="E429" s="69" t="s">
        <v>0</v>
      </c>
    </row>
    <row r="430" spans="1:5" x14ac:dyDescent="0.25">
      <c r="A430" s="70">
        <v>44011</v>
      </c>
      <c r="B430" s="71">
        <v>7.4305555555555555E-2</v>
      </c>
      <c r="C430" s="71">
        <v>0.16666666666666699</v>
      </c>
      <c r="D430" s="5">
        <f t="shared" si="11"/>
        <v>240.00000000000048</v>
      </c>
      <c r="E430" s="69" t="s">
        <v>0</v>
      </c>
    </row>
    <row r="431" spans="1:5" x14ac:dyDescent="0.25">
      <c r="A431" s="70">
        <v>44012</v>
      </c>
      <c r="B431" s="71">
        <v>0.25694444444444448</v>
      </c>
      <c r="C431" s="72">
        <v>0.41666666666666669</v>
      </c>
      <c r="D431" s="5">
        <f t="shared" si="11"/>
        <v>600</v>
      </c>
      <c r="E431" s="69" t="s">
        <v>0</v>
      </c>
    </row>
    <row r="432" spans="1:5" x14ac:dyDescent="0.25">
      <c r="A432" s="70">
        <v>44013</v>
      </c>
      <c r="B432" s="71">
        <v>0.11944444444444445</v>
      </c>
      <c r="C432" s="71">
        <v>0.16666666666666699</v>
      </c>
      <c r="D432" s="5">
        <f t="shared" ref="D432:D453" si="12">C432*24*60</f>
        <v>240.00000000000048</v>
      </c>
      <c r="E432" s="69" t="s">
        <v>0</v>
      </c>
    </row>
    <row r="433" spans="1:5" x14ac:dyDescent="0.25">
      <c r="A433" s="70">
        <v>44014</v>
      </c>
      <c r="B433" s="71">
        <v>7.7083333333333337E-2</v>
      </c>
      <c r="C433" s="71">
        <v>0.16666666666666699</v>
      </c>
      <c r="D433" s="5">
        <f t="shared" si="12"/>
        <v>240.00000000000048</v>
      </c>
      <c r="E433" s="69" t="s">
        <v>0</v>
      </c>
    </row>
    <row r="434" spans="1:5" x14ac:dyDescent="0.25">
      <c r="A434" s="70">
        <v>44015</v>
      </c>
      <c r="B434" s="71">
        <v>9.5833333333333326E-2</v>
      </c>
      <c r="C434" s="71">
        <v>0.16666666666666699</v>
      </c>
      <c r="D434" s="5">
        <f t="shared" si="12"/>
        <v>240.00000000000048</v>
      </c>
      <c r="E434" s="69" t="s">
        <v>0</v>
      </c>
    </row>
    <row r="435" spans="1:5" x14ac:dyDescent="0.25">
      <c r="A435" s="70">
        <v>44018</v>
      </c>
      <c r="B435" s="71">
        <v>9.375E-2</v>
      </c>
      <c r="C435" s="71">
        <v>0.16666666666666699</v>
      </c>
      <c r="D435" s="5">
        <f t="shared" si="12"/>
        <v>240.00000000000048</v>
      </c>
      <c r="E435" s="69" t="s">
        <v>0</v>
      </c>
    </row>
    <row r="436" spans="1:5" x14ac:dyDescent="0.25">
      <c r="A436" s="70">
        <v>44019</v>
      </c>
      <c r="B436" s="71">
        <v>7.5694444444444439E-2</v>
      </c>
      <c r="C436" s="71">
        <v>0.16666666666666699</v>
      </c>
      <c r="D436" s="5">
        <f t="shared" si="12"/>
        <v>240.00000000000048</v>
      </c>
      <c r="E436" s="69" t="s">
        <v>0</v>
      </c>
    </row>
    <row r="437" spans="1:5" x14ac:dyDescent="0.25">
      <c r="A437" s="70">
        <v>44020</v>
      </c>
      <c r="B437" s="71">
        <v>7.8472222222222221E-2</v>
      </c>
      <c r="C437" s="71">
        <v>0.16666666666666699</v>
      </c>
      <c r="D437" s="5">
        <f t="shared" si="12"/>
        <v>240.00000000000048</v>
      </c>
      <c r="E437" s="69" t="s">
        <v>0</v>
      </c>
    </row>
    <row r="438" spans="1:5" x14ac:dyDescent="0.25">
      <c r="A438" s="70">
        <v>44021</v>
      </c>
      <c r="B438" s="71">
        <v>8.2638888888888887E-2</v>
      </c>
      <c r="C438" s="71">
        <v>0.16666666666666699</v>
      </c>
      <c r="D438" s="5">
        <f t="shared" si="12"/>
        <v>240.00000000000048</v>
      </c>
      <c r="E438" s="69" t="s">
        <v>0</v>
      </c>
    </row>
    <row r="439" spans="1:5" x14ac:dyDescent="0.25">
      <c r="A439" s="70">
        <v>44022</v>
      </c>
      <c r="B439" s="71">
        <v>8.4027777777777771E-2</v>
      </c>
      <c r="C439" s="71">
        <v>0.16666666666666699</v>
      </c>
      <c r="D439" s="5">
        <f t="shared" si="12"/>
        <v>240.00000000000048</v>
      </c>
      <c r="E439" s="69" t="s">
        <v>0</v>
      </c>
    </row>
    <row r="440" spans="1:5" x14ac:dyDescent="0.25">
      <c r="A440" s="70">
        <v>44025</v>
      </c>
      <c r="B440" s="71">
        <v>7.4305555555555555E-2</v>
      </c>
      <c r="C440" s="71">
        <v>0.16666666666666699</v>
      </c>
      <c r="D440" s="5">
        <f t="shared" si="12"/>
        <v>240.00000000000048</v>
      </c>
      <c r="E440" s="69" t="s">
        <v>0</v>
      </c>
    </row>
    <row r="441" spans="1:5" x14ac:dyDescent="0.25">
      <c r="A441" s="70">
        <v>44026</v>
      </c>
      <c r="B441" s="71">
        <v>7.1527777777777787E-2</v>
      </c>
      <c r="C441" s="71">
        <v>0.16666666666666699</v>
      </c>
      <c r="D441" s="5">
        <f t="shared" si="12"/>
        <v>240.00000000000048</v>
      </c>
      <c r="E441" s="69" t="s">
        <v>0</v>
      </c>
    </row>
    <row r="442" spans="1:5" x14ac:dyDescent="0.25">
      <c r="A442" s="70">
        <v>44027</v>
      </c>
      <c r="B442" s="71">
        <v>7.7083333333333337E-2</v>
      </c>
      <c r="C442" s="71">
        <v>0.16666666666666699</v>
      </c>
      <c r="D442" s="5">
        <f t="shared" si="12"/>
        <v>240.00000000000048</v>
      </c>
      <c r="E442" s="69" t="s">
        <v>0</v>
      </c>
    </row>
    <row r="443" spans="1:5" x14ac:dyDescent="0.25">
      <c r="A443" s="70">
        <v>44028</v>
      </c>
      <c r="B443" s="71">
        <v>7.5694444444444439E-2</v>
      </c>
      <c r="C443" s="71">
        <v>0.16666666666666699</v>
      </c>
      <c r="D443" s="5">
        <f t="shared" si="12"/>
        <v>240.00000000000048</v>
      </c>
      <c r="E443" s="69" t="s">
        <v>0</v>
      </c>
    </row>
    <row r="444" spans="1:5" x14ac:dyDescent="0.25">
      <c r="A444" s="70">
        <v>44029</v>
      </c>
      <c r="B444" s="71">
        <v>8.7500000000000008E-2</v>
      </c>
      <c r="C444" s="71">
        <v>0.16666666666666699</v>
      </c>
      <c r="D444" s="5">
        <f t="shared" si="12"/>
        <v>240.00000000000048</v>
      </c>
      <c r="E444" s="69" t="s">
        <v>0</v>
      </c>
    </row>
    <row r="445" spans="1:5" x14ac:dyDescent="0.25">
      <c r="A445" s="70">
        <v>44032</v>
      </c>
      <c r="B445" s="71">
        <v>7.7083333333333337E-2</v>
      </c>
      <c r="C445" s="71">
        <v>0.16666666666666699</v>
      </c>
      <c r="D445" s="5">
        <f t="shared" si="12"/>
        <v>240.00000000000048</v>
      </c>
      <c r="E445" s="69" t="s">
        <v>0</v>
      </c>
    </row>
    <row r="446" spans="1:5" x14ac:dyDescent="0.25">
      <c r="A446" s="70">
        <v>44033</v>
      </c>
      <c r="B446" s="71">
        <v>6.1805555555555558E-2</v>
      </c>
      <c r="C446" s="71">
        <v>0.16666666666666699</v>
      </c>
      <c r="D446" s="5">
        <f t="shared" si="12"/>
        <v>240.00000000000048</v>
      </c>
      <c r="E446" s="69" t="s">
        <v>0</v>
      </c>
    </row>
    <row r="447" spans="1:5" x14ac:dyDescent="0.25">
      <c r="A447" s="70">
        <v>44034</v>
      </c>
      <c r="B447" s="71">
        <v>0.12083333333333333</v>
      </c>
      <c r="C447" s="71">
        <v>0.16666666666666699</v>
      </c>
      <c r="D447" s="5">
        <f t="shared" si="12"/>
        <v>240.00000000000048</v>
      </c>
      <c r="E447" s="69" t="s">
        <v>0</v>
      </c>
    </row>
    <row r="448" spans="1:5" x14ac:dyDescent="0.25">
      <c r="A448" s="70">
        <v>44035</v>
      </c>
      <c r="B448" s="71">
        <v>6.805555555555555E-2</v>
      </c>
      <c r="C448" s="71">
        <v>0.16666666666666699</v>
      </c>
      <c r="D448" s="5">
        <f t="shared" si="12"/>
        <v>240.00000000000048</v>
      </c>
      <c r="E448" s="69" t="s">
        <v>0</v>
      </c>
    </row>
    <row r="449" spans="1:5" x14ac:dyDescent="0.25">
      <c r="A449" s="70">
        <v>44036</v>
      </c>
      <c r="B449" s="71">
        <v>8.6805555555555566E-2</v>
      </c>
      <c r="C449" s="71">
        <v>0.16666666666666699</v>
      </c>
      <c r="D449" s="5">
        <f t="shared" si="12"/>
        <v>240.00000000000048</v>
      </c>
      <c r="E449" s="69" t="s">
        <v>0</v>
      </c>
    </row>
    <row r="450" spans="1:5" x14ac:dyDescent="0.25">
      <c r="A450" s="70">
        <v>44039</v>
      </c>
      <c r="B450" s="71">
        <v>9.6527777777777768E-2</v>
      </c>
      <c r="C450" s="71">
        <v>0.16666666666666699</v>
      </c>
      <c r="D450" s="5">
        <f t="shared" si="12"/>
        <v>240.00000000000048</v>
      </c>
      <c r="E450" s="69" t="s">
        <v>0</v>
      </c>
    </row>
    <row r="451" spans="1:5" x14ac:dyDescent="0.25">
      <c r="A451" s="70">
        <v>44040</v>
      </c>
      <c r="B451" s="71">
        <v>7.013888888888889E-2</v>
      </c>
      <c r="C451" s="71">
        <v>0.16666666666666699</v>
      </c>
      <c r="D451" s="5">
        <f t="shared" si="12"/>
        <v>240.00000000000048</v>
      </c>
      <c r="E451" s="69" t="s">
        <v>0</v>
      </c>
    </row>
    <row r="452" spans="1:5" x14ac:dyDescent="0.25">
      <c r="A452" s="70">
        <v>44041</v>
      </c>
      <c r="B452" s="71">
        <v>7.8472222222222221E-2</v>
      </c>
      <c r="C452" s="71">
        <v>0.16666666666666699</v>
      </c>
      <c r="D452" s="5">
        <f t="shared" si="12"/>
        <v>240.00000000000048</v>
      </c>
      <c r="E452" s="69" t="s">
        <v>0</v>
      </c>
    </row>
    <row r="453" spans="1:5" x14ac:dyDescent="0.25">
      <c r="A453" s="70">
        <v>44042</v>
      </c>
      <c r="B453" s="71">
        <v>0.23472222222222219</v>
      </c>
      <c r="C453" s="72">
        <v>0.41666666666666669</v>
      </c>
      <c r="D453" s="5">
        <f t="shared" si="12"/>
        <v>600</v>
      </c>
      <c r="E453" s="69" t="s">
        <v>0</v>
      </c>
    </row>
    <row r="454" spans="1:5" x14ac:dyDescent="0.25">
      <c r="A454" s="74">
        <v>44046</v>
      </c>
      <c r="B454" s="75">
        <v>8.2638888888888887E-2</v>
      </c>
      <c r="C454" s="76">
        <v>0.16666666666666699</v>
      </c>
      <c r="D454" s="5">
        <f t="shared" ref="D454:D471" si="13">C454*24*60</f>
        <v>240.00000000000048</v>
      </c>
      <c r="E454" s="73" t="s">
        <v>0</v>
      </c>
    </row>
    <row r="455" spans="1:5" x14ac:dyDescent="0.25">
      <c r="A455" s="74">
        <v>44047</v>
      </c>
      <c r="B455" s="75">
        <v>7.6388888888888895E-2</v>
      </c>
      <c r="C455" s="76">
        <v>0.16666666666666699</v>
      </c>
      <c r="D455" s="5">
        <f t="shared" si="13"/>
        <v>240.00000000000048</v>
      </c>
      <c r="E455" s="73" t="s">
        <v>0</v>
      </c>
    </row>
    <row r="456" spans="1:5" x14ac:dyDescent="0.25">
      <c r="A456" s="74">
        <v>44048</v>
      </c>
      <c r="B456" s="75">
        <v>9.6527777777777768E-2</v>
      </c>
      <c r="C456" s="76">
        <v>0.16666666666666699</v>
      </c>
      <c r="D456" s="5">
        <f t="shared" si="13"/>
        <v>240.00000000000048</v>
      </c>
      <c r="E456" s="73" t="s">
        <v>0</v>
      </c>
    </row>
    <row r="457" spans="1:5" x14ac:dyDescent="0.25">
      <c r="A457" s="74">
        <v>44049</v>
      </c>
      <c r="B457" s="75">
        <v>7.2222222222222229E-2</v>
      </c>
      <c r="C457" s="76">
        <v>0.16666666666666699</v>
      </c>
      <c r="D457" s="5">
        <f t="shared" si="13"/>
        <v>240.00000000000048</v>
      </c>
      <c r="E457" s="73" t="s">
        <v>0</v>
      </c>
    </row>
    <row r="458" spans="1:5" x14ac:dyDescent="0.25">
      <c r="A458" s="74">
        <v>44050</v>
      </c>
      <c r="B458" s="75">
        <v>8.1250000000000003E-2</v>
      </c>
      <c r="C458" s="76">
        <v>0.16666666666666699</v>
      </c>
      <c r="D458" s="5">
        <f t="shared" si="13"/>
        <v>240.00000000000048</v>
      </c>
      <c r="E458" s="73" t="s">
        <v>0</v>
      </c>
    </row>
    <row r="459" spans="1:5" x14ac:dyDescent="0.25">
      <c r="A459" s="74">
        <v>44053</v>
      </c>
      <c r="B459" s="75">
        <v>7.5694444444444439E-2</v>
      </c>
      <c r="C459" s="76">
        <v>0.16666666666666699</v>
      </c>
      <c r="D459" s="5">
        <f t="shared" si="13"/>
        <v>240.00000000000048</v>
      </c>
      <c r="E459" s="73" t="s">
        <v>0</v>
      </c>
    </row>
    <row r="460" spans="1:5" x14ac:dyDescent="0.25">
      <c r="A460" s="74">
        <v>44054</v>
      </c>
      <c r="B460" s="75">
        <v>7.7083333333333337E-2</v>
      </c>
      <c r="C460" s="76">
        <v>0.16666666666666699</v>
      </c>
      <c r="D460" s="5">
        <f t="shared" si="13"/>
        <v>240.00000000000048</v>
      </c>
      <c r="E460" s="73" t="s">
        <v>0</v>
      </c>
    </row>
    <row r="461" spans="1:5" x14ac:dyDescent="0.25">
      <c r="A461" s="74">
        <v>44055</v>
      </c>
      <c r="B461" s="75">
        <v>8.5416666666666655E-2</v>
      </c>
      <c r="C461" s="76">
        <v>0.16666666666666699</v>
      </c>
      <c r="D461" s="5">
        <f t="shared" si="13"/>
        <v>240.00000000000048</v>
      </c>
      <c r="E461" s="73" t="s">
        <v>0</v>
      </c>
    </row>
    <row r="462" spans="1:5" x14ac:dyDescent="0.25">
      <c r="A462" s="74">
        <v>44056</v>
      </c>
      <c r="B462" s="75">
        <v>8.1944444444444445E-2</v>
      </c>
      <c r="C462" s="76">
        <v>0.16666666666666699</v>
      </c>
      <c r="D462" s="5">
        <f t="shared" si="13"/>
        <v>240.00000000000048</v>
      </c>
      <c r="E462" s="73" t="s">
        <v>0</v>
      </c>
    </row>
    <row r="463" spans="1:5" x14ac:dyDescent="0.25">
      <c r="A463" s="74">
        <v>44057</v>
      </c>
      <c r="B463" s="75">
        <v>9.0972222222222218E-2</v>
      </c>
      <c r="C463" s="76">
        <v>0.16666666666666699</v>
      </c>
      <c r="D463" s="5">
        <f t="shared" si="13"/>
        <v>240.00000000000048</v>
      </c>
      <c r="E463" s="73" t="s">
        <v>0</v>
      </c>
    </row>
    <row r="464" spans="1:5" x14ac:dyDescent="0.25">
      <c r="A464" s="74">
        <v>44061</v>
      </c>
      <c r="B464" s="75">
        <v>9.0277777777777776E-2</v>
      </c>
      <c r="C464" s="76">
        <v>0.16666666666666699</v>
      </c>
      <c r="D464" s="5">
        <f t="shared" si="13"/>
        <v>240.00000000000048</v>
      </c>
      <c r="E464" s="73" t="s">
        <v>0</v>
      </c>
    </row>
    <row r="465" spans="1:5" x14ac:dyDescent="0.25">
      <c r="A465" s="74">
        <v>44062</v>
      </c>
      <c r="B465" s="75">
        <v>8.819444444444445E-2</v>
      </c>
      <c r="C465" s="76">
        <v>0.16666666666666699</v>
      </c>
      <c r="D465" s="5">
        <f t="shared" si="13"/>
        <v>240.00000000000048</v>
      </c>
      <c r="E465" s="73" t="s">
        <v>0</v>
      </c>
    </row>
    <row r="466" spans="1:5" x14ac:dyDescent="0.25">
      <c r="A466" s="74">
        <v>44067</v>
      </c>
      <c r="B466" s="75">
        <v>7.9861111111111105E-2</v>
      </c>
      <c r="C466" s="76">
        <v>0.16666666666666699</v>
      </c>
      <c r="D466" s="5">
        <f t="shared" si="13"/>
        <v>240.00000000000048</v>
      </c>
      <c r="E466" s="73" t="s">
        <v>0</v>
      </c>
    </row>
    <row r="467" spans="1:5" x14ac:dyDescent="0.25">
      <c r="A467" s="74">
        <v>44068</v>
      </c>
      <c r="B467" s="75">
        <v>8.1250000000000003E-2</v>
      </c>
      <c r="C467" s="76">
        <v>0.16666666666666699</v>
      </c>
      <c r="D467" s="5">
        <f t="shared" si="13"/>
        <v>240.00000000000048</v>
      </c>
      <c r="E467" s="73" t="s">
        <v>0</v>
      </c>
    </row>
    <row r="468" spans="1:5" x14ac:dyDescent="0.25">
      <c r="A468" s="74">
        <v>44069</v>
      </c>
      <c r="B468" s="75">
        <v>8.1944444444444445E-2</v>
      </c>
      <c r="C468" s="76">
        <v>0.16666666666666699</v>
      </c>
      <c r="D468" s="5">
        <f t="shared" si="13"/>
        <v>240.00000000000048</v>
      </c>
      <c r="E468" s="73" t="s">
        <v>0</v>
      </c>
    </row>
    <row r="469" spans="1:5" x14ac:dyDescent="0.25">
      <c r="A469" s="74">
        <v>44070</v>
      </c>
      <c r="B469" s="75">
        <v>7.4999999999999997E-2</v>
      </c>
      <c r="C469" s="76">
        <v>0.16666666666666699</v>
      </c>
      <c r="D469" s="5">
        <f t="shared" si="13"/>
        <v>240.00000000000048</v>
      </c>
      <c r="E469" s="73" t="s">
        <v>0</v>
      </c>
    </row>
    <row r="470" spans="1:5" x14ac:dyDescent="0.25">
      <c r="A470" s="74">
        <v>44071</v>
      </c>
      <c r="B470" s="75">
        <v>9.7222222222222224E-2</v>
      </c>
      <c r="C470" s="76">
        <v>0.16666666666666699</v>
      </c>
      <c r="D470" s="5">
        <f t="shared" si="13"/>
        <v>240.00000000000048</v>
      </c>
      <c r="E470" s="73" t="s">
        <v>0</v>
      </c>
    </row>
    <row r="471" spans="1:5" x14ac:dyDescent="0.25">
      <c r="A471" s="74">
        <v>44074</v>
      </c>
      <c r="B471" s="75">
        <v>0.20972222222222223</v>
      </c>
      <c r="C471" s="77">
        <v>0.41666666666666669</v>
      </c>
      <c r="D471" s="5">
        <f t="shared" si="13"/>
        <v>600</v>
      </c>
      <c r="E471" s="73" t="s">
        <v>0</v>
      </c>
    </row>
    <row r="472" spans="1:5" x14ac:dyDescent="0.25">
      <c r="A472" s="79">
        <v>44075</v>
      </c>
      <c r="B472" s="80">
        <v>8.5416666666666655E-2</v>
      </c>
      <c r="C472" s="81">
        <v>0.16666666666666666</v>
      </c>
      <c r="D472" s="5">
        <f t="shared" ref="D472:D493" si="14">C472*24*60</f>
        <v>240</v>
      </c>
      <c r="E472" s="78" t="s">
        <v>0</v>
      </c>
    </row>
    <row r="473" spans="1:5" x14ac:dyDescent="0.25">
      <c r="A473" s="79">
        <v>44076</v>
      </c>
      <c r="B473" s="80">
        <v>8.3333333333333329E-2</v>
      </c>
      <c r="C473" s="81">
        <v>0.16666666666666666</v>
      </c>
      <c r="D473" s="5">
        <f t="shared" si="14"/>
        <v>240</v>
      </c>
      <c r="E473" s="78" t="s">
        <v>0</v>
      </c>
    </row>
    <row r="474" spans="1:5" x14ac:dyDescent="0.25">
      <c r="A474" s="79">
        <v>44077</v>
      </c>
      <c r="B474" s="80">
        <v>8.819444444444445E-2</v>
      </c>
      <c r="C474" s="81">
        <v>0.16666666666666666</v>
      </c>
      <c r="D474" s="5">
        <f t="shared" si="14"/>
        <v>240</v>
      </c>
      <c r="E474" s="78" t="s">
        <v>0</v>
      </c>
    </row>
    <row r="475" spans="1:5" x14ac:dyDescent="0.25">
      <c r="A475" s="79">
        <v>44078</v>
      </c>
      <c r="B475" s="80">
        <v>8.3333333333333329E-2</v>
      </c>
      <c r="C475" s="81">
        <v>0.16666666666666666</v>
      </c>
      <c r="D475" s="5">
        <f t="shared" si="14"/>
        <v>240</v>
      </c>
      <c r="E475" s="78" t="s">
        <v>0</v>
      </c>
    </row>
    <row r="476" spans="1:5" x14ac:dyDescent="0.25">
      <c r="A476" s="79">
        <v>44081</v>
      </c>
      <c r="B476" s="80">
        <v>8.0555555555555561E-2</v>
      </c>
      <c r="C476" s="81">
        <v>0.16666666666666666</v>
      </c>
      <c r="D476" s="5">
        <f t="shared" si="14"/>
        <v>240</v>
      </c>
      <c r="E476" s="78" t="s">
        <v>0</v>
      </c>
    </row>
    <row r="477" spans="1:5" x14ac:dyDescent="0.25">
      <c r="A477" s="79">
        <v>44082</v>
      </c>
      <c r="B477" s="80">
        <v>8.2638888888888887E-2</v>
      </c>
      <c r="C477" s="81">
        <v>0.16666666666666666</v>
      </c>
      <c r="D477" s="5">
        <f t="shared" si="14"/>
        <v>240</v>
      </c>
      <c r="E477" s="78" t="s">
        <v>0</v>
      </c>
    </row>
    <row r="478" spans="1:5" x14ac:dyDescent="0.25">
      <c r="A478" s="79">
        <v>44083</v>
      </c>
      <c r="B478" s="80">
        <v>7.8472222222222221E-2</v>
      </c>
      <c r="C478" s="81">
        <v>0.16666666666666666</v>
      </c>
      <c r="D478" s="5">
        <f t="shared" si="14"/>
        <v>240</v>
      </c>
      <c r="E478" s="78" t="s">
        <v>0</v>
      </c>
    </row>
    <row r="479" spans="1:5" x14ac:dyDescent="0.25">
      <c r="A479" s="79">
        <v>44084</v>
      </c>
      <c r="B479" s="80">
        <v>8.0555555555555561E-2</v>
      </c>
      <c r="C479" s="81">
        <v>0.16666666666666666</v>
      </c>
      <c r="D479" s="5">
        <f t="shared" si="14"/>
        <v>240</v>
      </c>
      <c r="E479" s="78" t="s">
        <v>0</v>
      </c>
    </row>
    <row r="480" spans="1:5" x14ac:dyDescent="0.25">
      <c r="A480" s="79">
        <v>44085</v>
      </c>
      <c r="B480" s="80">
        <v>8.2638888888888887E-2</v>
      </c>
      <c r="C480" s="81">
        <v>0.16666666666666666</v>
      </c>
      <c r="D480" s="5">
        <f t="shared" si="14"/>
        <v>240</v>
      </c>
      <c r="E480" s="78" t="s">
        <v>0</v>
      </c>
    </row>
    <row r="481" spans="1:5" x14ac:dyDescent="0.25">
      <c r="A481" s="79">
        <v>44088</v>
      </c>
      <c r="B481" s="80">
        <v>8.0555555555555561E-2</v>
      </c>
      <c r="C481" s="81">
        <v>0.16666666666666666</v>
      </c>
      <c r="D481" s="5">
        <f t="shared" si="14"/>
        <v>240</v>
      </c>
      <c r="E481" s="78" t="s">
        <v>0</v>
      </c>
    </row>
    <row r="482" spans="1:5" x14ac:dyDescent="0.25">
      <c r="A482" s="79">
        <v>44089</v>
      </c>
      <c r="B482" s="80">
        <v>7.9861111111111105E-2</v>
      </c>
      <c r="C482" s="81">
        <v>0.16666666666666666</v>
      </c>
      <c r="D482" s="5">
        <f t="shared" si="14"/>
        <v>240</v>
      </c>
      <c r="E482" s="78" t="s">
        <v>0</v>
      </c>
    </row>
    <row r="483" spans="1:5" x14ac:dyDescent="0.25">
      <c r="A483" s="79">
        <v>44090</v>
      </c>
      <c r="B483" s="80">
        <v>6.9444444444444434E-2</v>
      </c>
      <c r="C483" s="81">
        <v>0.16666666666666666</v>
      </c>
      <c r="D483" s="5">
        <f t="shared" si="14"/>
        <v>240</v>
      </c>
      <c r="E483" s="78" t="s">
        <v>0</v>
      </c>
    </row>
    <row r="484" spans="1:5" x14ac:dyDescent="0.25">
      <c r="A484" s="79">
        <v>44091</v>
      </c>
      <c r="B484" s="80">
        <v>7.1527777777777787E-2</v>
      </c>
      <c r="C484" s="81">
        <v>0.16666666666666666</v>
      </c>
      <c r="D484" s="5">
        <f t="shared" si="14"/>
        <v>240</v>
      </c>
      <c r="E484" s="78" t="s">
        <v>0</v>
      </c>
    </row>
    <row r="485" spans="1:5" x14ac:dyDescent="0.25">
      <c r="A485" s="79">
        <v>44092</v>
      </c>
      <c r="B485" s="80">
        <v>8.1944444444444445E-2</v>
      </c>
      <c r="C485" s="81">
        <v>0.16666666666666666</v>
      </c>
      <c r="D485" s="5">
        <f t="shared" si="14"/>
        <v>240</v>
      </c>
      <c r="E485" s="78" t="s">
        <v>0</v>
      </c>
    </row>
    <row r="486" spans="1:5" x14ac:dyDescent="0.25">
      <c r="A486" s="79">
        <v>44095</v>
      </c>
      <c r="B486" s="80">
        <v>7.013888888888889E-2</v>
      </c>
      <c r="C486" s="81">
        <v>0.16666666666666666</v>
      </c>
      <c r="D486" s="5">
        <f t="shared" si="14"/>
        <v>240</v>
      </c>
      <c r="E486" s="78" t="s">
        <v>0</v>
      </c>
    </row>
    <row r="487" spans="1:5" x14ac:dyDescent="0.25">
      <c r="A487" s="79">
        <v>44096</v>
      </c>
      <c r="B487" s="80">
        <v>7.5694444444444439E-2</v>
      </c>
      <c r="C487" s="81">
        <v>0.16666666666666666</v>
      </c>
      <c r="D487" s="5">
        <f t="shared" si="14"/>
        <v>240</v>
      </c>
      <c r="E487" s="78" t="s">
        <v>0</v>
      </c>
    </row>
    <row r="488" spans="1:5" x14ac:dyDescent="0.25">
      <c r="A488" s="79">
        <v>44097</v>
      </c>
      <c r="B488" s="80">
        <v>7.0833333333333331E-2</v>
      </c>
      <c r="C488" s="81">
        <v>0.16666666666666666</v>
      </c>
      <c r="D488" s="5">
        <f t="shared" si="14"/>
        <v>240</v>
      </c>
      <c r="E488" s="78" t="s">
        <v>0</v>
      </c>
    </row>
    <row r="489" spans="1:5" x14ac:dyDescent="0.25">
      <c r="A489" s="79">
        <v>44098</v>
      </c>
      <c r="B489" s="80">
        <v>8.4027777777777771E-2</v>
      </c>
      <c r="C489" s="81">
        <v>0.16666666666666666</v>
      </c>
      <c r="D489" s="5">
        <f t="shared" si="14"/>
        <v>240</v>
      </c>
      <c r="E489" s="78" t="s">
        <v>0</v>
      </c>
    </row>
    <row r="490" spans="1:5" x14ac:dyDescent="0.25">
      <c r="A490" s="79">
        <v>44099</v>
      </c>
      <c r="B490" s="80">
        <v>9.375E-2</v>
      </c>
      <c r="C490" s="81">
        <v>0.16666666666666666</v>
      </c>
      <c r="D490" s="5">
        <f t="shared" si="14"/>
        <v>240</v>
      </c>
      <c r="E490" s="78" t="s">
        <v>0</v>
      </c>
    </row>
    <row r="491" spans="1:5" x14ac:dyDescent="0.25">
      <c r="A491" s="79">
        <v>44102</v>
      </c>
      <c r="B491" s="80">
        <v>8.1250000000000003E-2</v>
      </c>
      <c r="C491" s="81">
        <v>0.16666666666666666</v>
      </c>
      <c r="D491" s="5">
        <f t="shared" si="14"/>
        <v>240</v>
      </c>
      <c r="E491" s="78" t="s">
        <v>0</v>
      </c>
    </row>
    <row r="492" spans="1:5" x14ac:dyDescent="0.25">
      <c r="A492" s="79">
        <v>44103</v>
      </c>
      <c r="B492" s="80">
        <v>7.7083333333333337E-2</v>
      </c>
      <c r="C492" s="81">
        <v>0.16666666666666666</v>
      </c>
      <c r="D492" s="5">
        <f t="shared" si="14"/>
        <v>240</v>
      </c>
      <c r="E492" s="78" t="s">
        <v>0</v>
      </c>
    </row>
    <row r="493" spans="1:5" x14ac:dyDescent="0.25">
      <c r="A493" s="79">
        <v>44104</v>
      </c>
      <c r="B493" s="80">
        <v>0.30972222222222223</v>
      </c>
      <c r="C493" s="82">
        <v>0.41666666666666669</v>
      </c>
      <c r="D493" s="5">
        <f t="shared" si="14"/>
        <v>600</v>
      </c>
      <c r="E493" s="78" t="s">
        <v>0</v>
      </c>
    </row>
    <row r="494" spans="1:5" x14ac:dyDescent="0.25">
      <c r="A494" s="86">
        <v>44105</v>
      </c>
      <c r="B494" s="87">
        <v>7.6388888888888895E-2</v>
      </c>
      <c r="C494" s="88">
        <v>0.16666666666666899</v>
      </c>
      <c r="D494" s="5">
        <f t="shared" ref="D494:D512" si="15">C494*24*60</f>
        <v>240.00000000000335</v>
      </c>
      <c r="E494" s="85" t="s">
        <v>0</v>
      </c>
    </row>
    <row r="495" spans="1:5" x14ac:dyDescent="0.25">
      <c r="A495" s="86">
        <v>44106</v>
      </c>
      <c r="B495" s="87">
        <v>9.3055555555555558E-2</v>
      </c>
      <c r="C495" s="88">
        <v>0.16666666666666999</v>
      </c>
      <c r="D495" s="5">
        <f t="shared" si="15"/>
        <v>240.0000000000048</v>
      </c>
      <c r="E495" s="85" t="s">
        <v>0</v>
      </c>
    </row>
    <row r="496" spans="1:5" x14ac:dyDescent="0.25">
      <c r="A496" s="86">
        <v>44109</v>
      </c>
      <c r="B496" s="87">
        <v>7.5694444444444439E-2</v>
      </c>
      <c r="C496" s="88">
        <v>0.16666666666667099</v>
      </c>
      <c r="D496" s="5">
        <f t="shared" si="15"/>
        <v>240.00000000000622</v>
      </c>
      <c r="E496" s="85" t="s">
        <v>0</v>
      </c>
    </row>
    <row r="497" spans="1:5" x14ac:dyDescent="0.25">
      <c r="A497" s="86">
        <v>44110</v>
      </c>
      <c r="B497" s="87">
        <v>7.1527777777777787E-2</v>
      </c>
      <c r="C497" s="88">
        <v>0.16666666666667099</v>
      </c>
      <c r="D497" s="5">
        <f t="shared" si="15"/>
        <v>240.00000000000622</v>
      </c>
      <c r="E497" s="85" t="s">
        <v>0</v>
      </c>
    </row>
    <row r="498" spans="1:5" x14ac:dyDescent="0.25">
      <c r="A498" s="86">
        <v>44111</v>
      </c>
      <c r="B498" s="87">
        <v>7.4999999999999997E-2</v>
      </c>
      <c r="C498" s="88">
        <v>0.16666666666666699</v>
      </c>
      <c r="D498" s="5">
        <f t="shared" si="15"/>
        <v>240.00000000000048</v>
      </c>
      <c r="E498" s="85" t="s">
        <v>0</v>
      </c>
    </row>
    <row r="499" spans="1:5" x14ac:dyDescent="0.25">
      <c r="A499" s="86">
        <v>44112</v>
      </c>
      <c r="B499" s="87">
        <v>7.2916666666666671E-2</v>
      </c>
      <c r="C499" s="88">
        <v>0.16666666666666699</v>
      </c>
      <c r="D499" s="5">
        <f t="shared" si="15"/>
        <v>240.00000000000048</v>
      </c>
      <c r="E499" s="85" t="s">
        <v>0</v>
      </c>
    </row>
    <row r="500" spans="1:5" x14ac:dyDescent="0.25">
      <c r="A500" s="86">
        <v>44113</v>
      </c>
      <c r="B500" s="87">
        <v>8.3333333333333329E-2</v>
      </c>
      <c r="C500" s="88">
        <v>0.16666666666666699</v>
      </c>
      <c r="D500" s="5">
        <f t="shared" si="15"/>
        <v>240.00000000000048</v>
      </c>
      <c r="E500" s="85" t="s">
        <v>0</v>
      </c>
    </row>
    <row r="501" spans="1:5" x14ac:dyDescent="0.25">
      <c r="A501" s="86">
        <v>44116</v>
      </c>
      <c r="B501" s="87">
        <v>0.1423611111111111</v>
      </c>
      <c r="C501" s="88">
        <v>0.16666666666666699</v>
      </c>
      <c r="D501" s="5">
        <f t="shared" si="15"/>
        <v>240.00000000000048</v>
      </c>
      <c r="E501" s="85" t="s">
        <v>0</v>
      </c>
    </row>
    <row r="502" spans="1:5" x14ac:dyDescent="0.25">
      <c r="A502" s="86">
        <v>44117</v>
      </c>
      <c r="B502" s="87">
        <v>8.7500000000000008E-2</v>
      </c>
      <c r="C502" s="88">
        <v>0.16666666666666699</v>
      </c>
      <c r="D502" s="5">
        <f t="shared" si="15"/>
        <v>240.00000000000048</v>
      </c>
      <c r="E502" s="85" t="s">
        <v>0</v>
      </c>
    </row>
    <row r="503" spans="1:5" x14ac:dyDescent="0.25">
      <c r="A503" s="86">
        <v>44118</v>
      </c>
      <c r="B503" s="87">
        <v>8.819444444444445E-2</v>
      </c>
      <c r="C503" s="88">
        <v>0.16666666666668101</v>
      </c>
      <c r="D503" s="5">
        <f t="shared" si="15"/>
        <v>240.00000000002069</v>
      </c>
      <c r="E503" s="85" t="s">
        <v>0</v>
      </c>
    </row>
    <row r="504" spans="1:5" x14ac:dyDescent="0.25">
      <c r="A504" s="86">
        <v>44119</v>
      </c>
      <c r="B504" s="87">
        <v>8.2638888888888887E-2</v>
      </c>
      <c r="C504" s="88">
        <v>0.16666666666668201</v>
      </c>
      <c r="D504" s="5">
        <f t="shared" si="15"/>
        <v>240.00000000002206</v>
      </c>
      <c r="E504" s="85" t="s">
        <v>0</v>
      </c>
    </row>
    <row r="505" spans="1:5" x14ac:dyDescent="0.25">
      <c r="A505" s="86">
        <v>44120</v>
      </c>
      <c r="B505" s="87">
        <v>0.10347222222222223</v>
      </c>
      <c r="C505" s="88">
        <v>0.16666666666668301</v>
      </c>
      <c r="D505" s="5">
        <f t="shared" si="15"/>
        <v>240.00000000002356</v>
      </c>
      <c r="E505" s="85" t="s">
        <v>0</v>
      </c>
    </row>
    <row r="506" spans="1:5" x14ac:dyDescent="0.25">
      <c r="A506" s="86">
        <v>44123</v>
      </c>
      <c r="B506" s="87">
        <v>0.12152777777777778</v>
      </c>
      <c r="C506" s="88">
        <v>0.166666666666686</v>
      </c>
      <c r="D506" s="5">
        <f t="shared" si="15"/>
        <v>240.00000000002782</v>
      </c>
      <c r="E506" s="85" t="s">
        <v>0</v>
      </c>
    </row>
    <row r="507" spans="1:5" x14ac:dyDescent="0.25">
      <c r="A507" s="86">
        <v>44124</v>
      </c>
      <c r="B507" s="87">
        <v>8.3333333333333329E-2</v>
      </c>
      <c r="C507" s="88">
        <v>0.166666666666687</v>
      </c>
      <c r="D507" s="5">
        <f t="shared" si="15"/>
        <v>240.0000000000293</v>
      </c>
      <c r="E507" s="85" t="s">
        <v>0</v>
      </c>
    </row>
    <row r="508" spans="1:5" x14ac:dyDescent="0.25">
      <c r="A508" s="86">
        <v>44125</v>
      </c>
      <c r="B508" s="87">
        <v>7.9861111111111105E-2</v>
      </c>
      <c r="C508" s="88">
        <v>0.166666666666688</v>
      </c>
      <c r="D508" s="5">
        <f t="shared" si="15"/>
        <v>240.0000000000307</v>
      </c>
      <c r="E508" s="85" t="s">
        <v>0</v>
      </c>
    </row>
    <row r="509" spans="1:5" x14ac:dyDescent="0.25">
      <c r="A509" s="86">
        <v>44126</v>
      </c>
      <c r="B509" s="87">
        <v>8.5416666666666655E-2</v>
      </c>
      <c r="C509" s="88">
        <v>0.166666666666689</v>
      </c>
      <c r="D509" s="5">
        <f t="shared" si="15"/>
        <v>240.00000000003217</v>
      </c>
      <c r="E509" s="85" t="s">
        <v>0</v>
      </c>
    </row>
    <row r="510" spans="1:5" x14ac:dyDescent="0.25">
      <c r="A510" s="86">
        <v>44127</v>
      </c>
      <c r="B510" s="87">
        <v>0.10486111111111111</v>
      </c>
      <c r="C510" s="88">
        <v>0.16666666666669</v>
      </c>
      <c r="D510" s="5">
        <f t="shared" si="15"/>
        <v>240.00000000003357</v>
      </c>
      <c r="E510" s="85" t="s">
        <v>0</v>
      </c>
    </row>
    <row r="511" spans="1:5" x14ac:dyDescent="0.25">
      <c r="A511" s="86">
        <v>44130</v>
      </c>
      <c r="B511" s="87">
        <v>0.12291666666666667</v>
      </c>
      <c r="C511" s="88">
        <v>0.166666666666693</v>
      </c>
      <c r="D511" s="5">
        <f t="shared" si="15"/>
        <v>240.00000000003794</v>
      </c>
      <c r="E511" s="85" t="s">
        <v>0</v>
      </c>
    </row>
    <row r="512" spans="1:5" x14ac:dyDescent="0.25">
      <c r="A512" s="86">
        <v>44135</v>
      </c>
      <c r="B512" s="87">
        <v>0.24722222222222223</v>
      </c>
      <c r="C512" s="89">
        <v>0.41666666666666669</v>
      </c>
      <c r="D512" s="5">
        <f t="shared" si="15"/>
        <v>600</v>
      </c>
      <c r="E512" s="85" t="s">
        <v>0</v>
      </c>
    </row>
    <row r="513" spans="1:5" x14ac:dyDescent="0.25">
      <c r="A513" s="90">
        <v>44137</v>
      </c>
      <c r="B513" s="91">
        <v>0.26041666666666669</v>
      </c>
      <c r="C513" s="92">
        <v>0.16666666666666699</v>
      </c>
      <c r="D513" s="5">
        <f t="shared" ref="D513:D533" si="16">C513*24*60</f>
        <v>240.00000000000048</v>
      </c>
      <c r="E513" s="85" t="s">
        <v>0</v>
      </c>
    </row>
    <row r="514" spans="1:5" x14ac:dyDescent="0.25">
      <c r="A514" s="90">
        <v>44138</v>
      </c>
      <c r="B514" s="93">
        <v>7.013888888888889E-2</v>
      </c>
      <c r="C514" s="94">
        <v>0.16666666666666699</v>
      </c>
      <c r="D514" s="5">
        <f t="shared" si="16"/>
        <v>240.00000000000048</v>
      </c>
      <c r="E514" s="85" t="s">
        <v>0</v>
      </c>
    </row>
    <row r="515" spans="1:5" x14ac:dyDescent="0.25">
      <c r="A515" s="90">
        <v>44139</v>
      </c>
      <c r="B515" s="93">
        <v>9.930555555555555E-2</v>
      </c>
      <c r="C515" s="94">
        <v>0.16666666666666699</v>
      </c>
      <c r="D515" s="5">
        <f t="shared" si="16"/>
        <v>240.00000000000048</v>
      </c>
      <c r="E515" s="85" t="s">
        <v>0</v>
      </c>
    </row>
    <row r="516" spans="1:5" x14ac:dyDescent="0.25">
      <c r="A516" s="90">
        <v>44140</v>
      </c>
      <c r="B516" s="93">
        <v>0.12083333333333333</v>
      </c>
      <c r="C516" s="94">
        <v>0.16666666666666699</v>
      </c>
      <c r="D516" s="5">
        <f t="shared" si="16"/>
        <v>240.00000000000048</v>
      </c>
      <c r="E516" s="85" t="s">
        <v>0</v>
      </c>
    </row>
    <row r="517" spans="1:5" x14ac:dyDescent="0.25">
      <c r="A517" s="90">
        <v>44141</v>
      </c>
      <c r="B517" s="93">
        <v>8.1250000000000003E-2</v>
      </c>
      <c r="C517" s="94">
        <v>0.16666666666666699</v>
      </c>
      <c r="D517" s="5">
        <f t="shared" si="16"/>
        <v>240.00000000000048</v>
      </c>
      <c r="E517" s="85" t="s">
        <v>0</v>
      </c>
    </row>
    <row r="518" spans="1:5" x14ac:dyDescent="0.25">
      <c r="A518" s="90">
        <v>44144</v>
      </c>
      <c r="B518" s="91">
        <v>0.16944444444444443</v>
      </c>
      <c r="C518" s="94">
        <v>0.16666666666666699</v>
      </c>
      <c r="D518" s="5">
        <f t="shared" si="16"/>
        <v>240.00000000000048</v>
      </c>
      <c r="E518" s="85" t="s">
        <v>0</v>
      </c>
    </row>
    <row r="519" spans="1:5" x14ac:dyDescent="0.25">
      <c r="A519" s="90">
        <v>44145</v>
      </c>
      <c r="B519" s="93">
        <v>7.0833333333333331E-2</v>
      </c>
      <c r="C519" s="94">
        <v>0.16666666666666699</v>
      </c>
      <c r="D519" s="5">
        <f t="shared" si="16"/>
        <v>240.00000000000048</v>
      </c>
      <c r="E519" s="85" t="s">
        <v>0</v>
      </c>
    </row>
    <row r="520" spans="1:5" x14ac:dyDescent="0.25">
      <c r="A520" s="90">
        <v>44146</v>
      </c>
      <c r="B520" s="93">
        <v>6.805555555555555E-2</v>
      </c>
      <c r="C520" s="94">
        <v>0.16666666666666699</v>
      </c>
      <c r="D520" s="5">
        <f t="shared" si="16"/>
        <v>240.00000000000048</v>
      </c>
      <c r="E520" s="85" t="s">
        <v>0</v>
      </c>
    </row>
    <row r="521" spans="1:5" x14ac:dyDescent="0.25">
      <c r="A521" s="90">
        <v>44147</v>
      </c>
      <c r="B521" s="93">
        <v>7.2222222222222229E-2</v>
      </c>
      <c r="C521" s="94">
        <v>0.16666666666666699</v>
      </c>
      <c r="D521" s="5">
        <f t="shared" si="16"/>
        <v>240.00000000000048</v>
      </c>
      <c r="E521" s="85" t="s">
        <v>0</v>
      </c>
    </row>
    <row r="522" spans="1:5" x14ac:dyDescent="0.25">
      <c r="A522" s="90">
        <v>44148</v>
      </c>
      <c r="B522" s="93">
        <v>7.7083333333333337E-2</v>
      </c>
      <c r="C522" s="94">
        <v>0.16666666666666699</v>
      </c>
      <c r="D522" s="5">
        <f t="shared" si="16"/>
        <v>240.00000000000048</v>
      </c>
      <c r="E522" s="85" t="s">
        <v>0</v>
      </c>
    </row>
    <row r="523" spans="1:5" x14ac:dyDescent="0.25">
      <c r="A523" s="90">
        <v>44151</v>
      </c>
      <c r="B523" s="93">
        <v>7.4999999999999997E-2</v>
      </c>
      <c r="C523" s="94">
        <v>0.16666666666666699</v>
      </c>
      <c r="D523" s="5">
        <f t="shared" si="16"/>
        <v>240.00000000000048</v>
      </c>
      <c r="E523" s="85" t="s">
        <v>0</v>
      </c>
    </row>
    <row r="524" spans="1:5" x14ac:dyDescent="0.25">
      <c r="A524" s="90">
        <v>44152</v>
      </c>
      <c r="B524" s="93">
        <v>7.2916666666666671E-2</v>
      </c>
      <c r="C524" s="94">
        <v>0.16666666666666699</v>
      </c>
      <c r="D524" s="5">
        <f t="shared" si="16"/>
        <v>240.00000000000048</v>
      </c>
      <c r="E524" s="85" t="s">
        <v>0</v>
      </c>
    </row>
    <row r="525" spans="1:5" x14ac:dyDescent="0.25">
      <c r="A525" s="90">
        <v>44153</v>
      </c>
      <c r="B525" s="93">
        <v>7.4305555555555555E-2</v>
      </c>
      <c r="C525" s="94">
        <v>0.16666666666666699</v>
      </c>
      <c r="D525" s="5">
        <f t="shared" si="16"/>
        <v>240.00000000000048</v>
      </c>
      <c r="E525" s="85" t="s">
        <v>0</v>
      </c>
    </row>
    <row r="526" spans="1:5" x14ac:dyDescent="0.25">
      <c r="A526" s="90">
        <v>44154</v>
      </c>
      <c r="B526" s="93">
        <v>7.9166666666666663E-2</v>
      </c>
      <c r="C526" s="94">
        <v>0.16666666666666699</v>
      </c>
      <c r="D526" s="5">
        <f t="shared" si="16"/>
        <v>240.00000000000048</v>
      </c>
      <c r="E526" s="85" t="s">
        <v>0</v>
      </c>
    </row>
    <row r="527" spans="1:5" x14ac:dyDescent="0.25">
      <c r="A527" s="90">
        <v>44155</v>
      </c>
      <c r="B527" s="93">
        <v>8.5416666666666655E-2</v>
      </c>
      <c r="C527" s="94">
        <v>0.16666666666666699</v>
      </c>
      <c r="D527" s="5">
        <f t="shared" si="16"/>
        <v>240.00000000000048</v>
      </c>
      <c r="E527" s="85" t="s">
        <v>0</v>
      </c>
    </row>
    <row r="528" spans="1:5" x14ac:dyDescent="0.25">
      <c r="A528" s="90">
        <v>44158</v>
      </c>
      <c r="B528" s="93">
        <v>7.6388888888888895E-2</v>
      </c>
      <c r="C528" s="94">
        <v>0.16666666666666699</v>
      </c>
      <c r="D528" s="5">
        <f t="shared" si="16"/>
        <v>240.00000000000048</v>
      </c>
      <c r="E528" s="85" t="s">
        <v>0</v>
      </c>
    </row>
    <row r="529" spans="1:5" x14ac:dyDescent="0.25">
      <c r="A529" s="90">
        <v>44159</v>
      </c>
      <c r="B529" s="93">
        <v>7.5694444444444439E-2</v>
      </c>
      <c r="C529" s="94">
        <v>0.16666666666666699</v>
      </c>
      <c r="D529" s="5">
        <f t="shared" si="16"/>
        <v>240.00000000000048</v>
      </c>
      <c r="E529" s="85" t="s">
        <v>0</v>
      </c>
    </row>
    <row r="530" spans="1:5" x14ac:dyDescent="0.25">
      <c r="A530" s="90">
        <v>44160</v>
      </c>
      <c r="B530" s="93">
        <v>7.7083333333333337E-2</v>
      </c>
      <c r="C530" s="94">
        <v>0.16666666666666699</v>
      </c>
      <c r="D530" s="5">
        <f t="shared" si="16"/>
        <v>240.00000000000048</v>
      </c>
      <c r="E530" s="85" t="s">
        <v>0</v>
      </c>
    </row>
    <row r="531" spans="1:5" x14ac:dyDescent="0.25">
      <c r="A531" s="90">
        <v>44161</v>
      </c>
      <c r="B531" s="93">
        <v>7.5694444444444439E-2</v>
      </c>
      <c r="C531" s="94">
        <v>0.16666666666666699</v>
      </c>
      <c r="D531" s="5">
        <f t="shared" si="16"/>
        <v>240.00000000000048</v>
      </c>
      <c r="E531" s="85" t="s">
        <v>0</v>
      </c>
    </row>
    <row r="532" spans="1:5" x14ac:dyDescent="0.25">
      <c r="A532" s="90">
        <v>44162</v>
      </c>
      <c r="B532" s="93">
        <v>7.7777777777777779E-2</v>
      </c>
      <c r="C532" s="94">
        <v>0.16666666666666699</v>
      </c>
      <c r="D532" s="5">
        <f t="shared" si="16"/>
        <v>240.00000000000048</v>
      </c>
      <c r="E532" s="85" t="s">
        <v>0</v>
      </c>
    </row>
    <row r="533" spans="1:5" x14ac:dyDescent="0.25">
      <c r="A533" s="90">
        <v>44165</v>
      </c>
      <c r="B533" s="93">
        <v>0.21180555555555555</v>
      </c>
      <c r="C533" s="93">
        <v>0.41666666666666669</v>
      </c>
      <c r="D533" s="5">
        <f t="shared" si="16"/>
        <v>600</v>
      </c>
      <c r="E533" s="85" t="s">
        <v>0</v>
      </c>
    </row>
    <row r="534" spans="1:5" x14ac:dyDescent="0.25">
      <c r="A534" s="97">
        <v>44166</v>
      </c>
      <c r="B534" s="98">
        <v>0.14305555555555557</v>
      </c>
      <c r="C534" s="99">
        <v>0.16666666666666699</v>
      </c>
      <c r="D534" s="5">
        <f t="shared" ref="D534:D552" si="17">C534*24*60</f>
        <v>240.00000000000048</v>
      </c>
      <c r="E534" s="85" t="s">
        <v>0</v>
      </c>
    </row>
    <row r="535" spans="1:5" x14ac:dyDescent="0.25">
      <c r="A535" s="97">
        <v>44167</v>
      </c>
      <c r="B535" s="98">
        <v>7.5694444444444439E-2</v>
      </c>
      <c r="C535" s="99">
        <v>0.16666666666666699</v>
      </c>
      <c r="D535" s="5">
        <f t="shared" si="17"/>
        <v>240.00000000000048</v>
      </c>
      <c r="E535" s="85" t="s">
        <v>0</v>
      </c>
    </row>
    <row r="536" spans="1:5" x14ac:dyDescent="0.25">
      <c r="A536" s="97">
        <v>44168</v>
      </c>
      <c r="B536" s="98">
        <v>8.4722222222222213E-2</v>
      </c>
      <c r="C536" s="99">
        <v>0.16666666666666699</v>
      </c>
      <c r="D536" s="5">
        <f t="shared" si="17"/>
        <v>240.00000000000048</v>
      </c>
      <c r="E536" s="85" t="s">
        <v>0</v>
      </c>
    </row>
    <row r="537" spans="1:5" x14ac:dyDescent="0.25">
      <c r="A537" s="97">
        <v>44169</v>
      </c>
      <c r="B537" s="98">
        <v>7.6388888888888895E-2</v>
      </c>
      <c r="C537" s="99">
        <v>0.16666666666666699</v>
      </c>
      <c r="D537" s="5">
        <f t="shared" si="17"/>
        <v>240.00000000000048</v>
      </c>
      <c r="E537" s="85" t="s">
        <v>0</v>
      </c>
    </row>
    <row r="538" spans="1:5" x14ac:dyDescent="0.25">
      <c r="A538" s="97">
        <v>44172</v>
      </c>
      <c r="B538" s="98">
        <v>7.7777777777777779E-2</v>
      </c>
      <c r="C538" s="99">
        <v>0.16666666666666699</v>
      </c>
      <c r="D538" s="5">
        <f t="shared" si="17"/>
        <v>240.00000000000048</v>
      </c>
      <c r="E538" s="85" t="s">
        <v>0</v>
      </c>
    </row>
    <row r="539" spans="1:5" x14ac:dyDescent="0.25">
      <c r="A539" s="97">
        <v>44173</v>
      </c>
      <c r="B539" s="98">
        <v>7.9166666666666663E-2</v>
      </c>
      <c r="C539" s="99">
        <v>0.16666666666666699</v>
      </c>
      <c r="D539" s="5">
        <f t="shared" si="17"/>
        <v>240.00000000000048</v>
      </c>
      <c r="E539" s="85" t="s">
        <v>0</v>
      </c>
    </row>
    <row r="540" spans="1:5" x14ac:dyDescent="0.25">
      <c r="A540" s="97">
        <v>44175</v>
      </c>
      <c r="B540" s="98">
        <v>6.9444444444444434E-2</v>
      </c>
      <c r="C540" s="99">
        <v>0.16666666666666699</v>
      </c>
      <c r="D540" s="5">
        <f t="shared" si="17"/>
        <v>240.00000000000048</v>
      </c>
      <c r="E540" s="85" t="s">
        <v>0</v>
      </c>
    </row>
    <row r="541" spans="1:5" x14ac:dyDescent="0.25">
      <c r="A541" s="97">
        <v>44176</v>
      </c>
      <c r="B541" s="98">
        <v>7.2222222222222229E-2</v>
      </c>
      <c r="C541" s="99">
        <v>0.16666666666666699</v>
      </c>
      <c r="D541" s="5">
        <f t="shared" si="17"/>
        <v>240.00000000000048</v>
      </c>
      <c r="E541" s="85" t="s">
        <v>0</v>
      </c>
    </row>
    <row r="542" spans="1:5" x14ac:dyDescent="0.25">
      <c r="A542" s="97">
        <v>44179</v>
      </c>
      <c r="B542" s="98">
        <v>7.2222222222222229E-2</v>
      </c>
      <c r="C542" s="99">
        <v>0.16666666666666699</v>
      </c>
      <c r="D542" s="5">
        <f t="shared" si="17"/>
        <v>240.00000000000048</v>
      </c>
      <c r="E542" s="85" t="s">
        <v>0</v>
      </c>
    </row>
    <row r="543" spans="1:5" x14ac:dyDescent="0.25">
      <c r="A543" s="97">
        <v>44180</v>
      </c>
      <c r="B543" s="98">
        <v>7.2222222222222229E-2</v>
      </c>
      <c r="C543" s="99">
        <v>0.16666666666666699</v>
      </c>
      <c r="D543" s="5">
        <f t="shared" si="17"/>
        <v>240.00000000000048</v>
      </c>
      <c r="E543" s="85" t="s">
        <v>0</v>
      </c>
    </row>
    <row r="544" spans="1:5" x14ac:dyDescent="0.25">
      <c r="A544" s="97">
        <v>44181</v>
      </c>
      <c r="B544" s="98">
        <v>7.2916666666666671E-2</v>
      </c>
      <c r="C544" s="99">
        <v>0.16666666666666699</v>
      </c>
      <c r="D544" s="5">
        <f t="shared" si="17"/>
        <v>240.00000000000048</v>
      </c>
      <c r="E544" s="85" t="s">
        <v>0</v>
      </c>
    </row>
    <row r="545" spans="1:5" x14ac:dyDescent="0.25">
      <c r="A545" s="97">
        <v>44182</v>
      </c>
      <c r="B545" s="98">
        <v>0.16597222222222222</v>
      </c>
      <c r="C545" s="99">
        <v>0.16666666666666699</v>
      </c>
      <c r="D545" s="5">
        <f t="shared" si="17"/>
        <v>240.00000000000048</v>
      </c>
      <c r="E545" s="85" t="s">
        <v>0</v>
      </c>
    </row>
    <row r="546" spans="1:5" x14ac:dyDescent="0.25">
      <c r="A546" s="97">
        <v>44183</v>
      </c>
      <c r="B546" s="98">
        <v>8.7500000000000008E-2</v>
      </c>
      <c r="C546" s="99">
        <v>0.16666666666666699</v>
      </c>
      <c r="D546" s="5">
        <f t="shared" si="17"/>
        <v>240.00000000000048</v>
      </c>
      <c r="E546" s="85" t="s">
        <v>0</v>
      </c>
    </row>
    <row r="547" spans="1:5" x14ac:dyDescent="0.25">
      <c r="A547" s="97">
        <v>44186</v>
      </c>
      <c r="B547" s="98">
        <v>0.12986111111111112</v>
      </c>
      <c r="C547" s="99">
        <v>0.16666666666666699</v>
      </c>
      <c r="D547" s="5">
        <f t="shared" si="17"/>
        <v>240.00000000000048</v>
      </c>
      <c r="E547" s="85" t="s">
        <v>0</v>
      </c>
    </row>
    <row r="548" spans="1:5" x14ac:dyDescent="0.25">
      <c r="A548" s="97">
        <v>44187</v>
      </c>
      <c r="B548" s="98">
        <v>7.5694444444444439E-2</v>
      </c>
      <c r="C548" s="99">
        <v>0.16666666666666699</v>
      </c>
      <c r="D548" s="5">
        <f t="shared" si="17"/>
        <v>240.00000000000048</v>
      </c>
      <c r="E548" s="85" t="s">
        <v>0</v>
      </c>
    </row>
    <row r="549" spans="1:5" x14ac:dyDescent="0.25">
      <c r="A549" s="97">
        <v>44188</v>
      </c>
      <c r="B549" s="98">
        <v>0.14722222222222223</v>
      </c>
      <c r="C549" s="99">
        <v>0.16666666666666699</v>
      </c>
      <c r="D549" s="5">
        <f t="shared" si="17"/>
        <v>240.00000000000048</v>
      </c>
      <c r="E549" s="85" t="s">
        <v>0</v>
      </c>
    </row>
    <row r="550" spans="1:5" x14ac:dyDescent="0.25">
      <c r="A550" s="97">
        <v>44193</v>
      </c>
      <c r="B550" s="98">
        <v>9.4444444444444442E-2</v>
      </c>
      <c r="C550" s="99">
        <v>0.16666666666666699</v>
      </c>
      <c r="D550" s="5">
        <f t="shared" si="17"/>
        <v>240.00000000000048</v>
      </c>
      <c r="E550" s="85" t="s">
        <v>0</v>
      </c>
    </row>
    <row r="551" spans="1:5" x14ac:dyDescent="0.25">
      <c r="A551" s="97">
        <v>44194</v>
      </c>
      <c r="B551" s="98">
        <v>7.5694444444444439E-2</v>
      </c>
      <c r="C551" s="99">
        <v>0.16666666666666699</v>
      </c>
      <c r="D551" s="5">
        <f t="shared" si="17"/>
        <v>240.00000000000048</v>
      </c>
      <c r="E551" s="85" t="s">
        <v>0</v>
      </c>
    </row>
    <row r="552" spans="1:5" x14ac:dyDescent="0.25">
      <c r="A552" s="97">
        <v>44195</v>
      </c>
      <c r="B552" s="98">
        <v>0.3659722222222222</v>
      </c>
      <c r="C552" s="100">
        <v>0.41666666666666669</v>
      </c>
      <c r="D552" s="5">
        <f t="shared" si="17"/>
        <v>600</v>
      </c>
      <c r="E552" s="85" t="s">
        <v>0</v>
      </c>
    </row>
    <row r="553" spans="1:5" x14ac:dyDescent="0.25">
      <c r="A553" s="4">
        <v>44200</v>
      </c>
      <c r="B553" s="2">
        <v>8.4027777777777771E-2</v>
      </c>
      <c r="C553" s="2">
        <v>0.16666666666666666</v>
      </c>
      <c r="D553" s="5">
        <f t="shared" ref="D553:D572" si="18">C553*24*60</f>
        <v>240</v>
      </c>
      <c r="E553" s="85" t="s">
        <v>0</v>
      </c>
    </row>
    <row r="554" spans="1:5" x14ac:dyDescent="0.25">
      <c r="A554" s="4">
        <v>44201</v>
      </c>
      <c r="B554" s="2">
        <v>9.375E-2</v>
      </c>
      <c r="C554" s="2">
        <v>0.16666666666666666</v>
      </c>
      <c r="D554" s="5">
        <f t="shared" si="18"/>
        <v>240</v>
      </c>
      <c r="E554" s="85" t="s">
        <v>0</v>
      </c>
    </row>
    <row r="555" spans="1:5" x14ac:dyDescent="0.25">
      <c r="A555" s="4">
        <v>44202</v>
      </c>
      <c r="B555" s="2">
        <v>8.4722222222222213E-2</v>
      </c>
      <c r="C555" s="2">
        <v>0.16666666666666666</v>
      </c>
      <c r="D555" s="5">
        <f t="shared" si="18"/>
        <v>240</v>
      </c>
      <c r="E555" s="85" t="s">
        <v>0</v>
      </c>
    </row>
    <row r="556" spans="1:5" x14ac:dyDescent="0.25">
      <c r="A556" s="4">
        <v>44203</v>
      </c>
      <c r="B556" s="2">
        <v>6.8749999999999992E-2</v>
      </c>
      <c r="C556" s="2">
        <v>0.16666666666666666</v>
      </c>
      <c r="D556" s="5">
        <f t="shared" si="18"/>
        <v>240</v>
      </c>
      <c r="E556" s="85" t="s">
        <v>0</v>
      </c>
    </row>
    <row r="557" spans="1:5" x14ac:dyDescent="0.25">
      <c r="A557" s="4">
        <v>44204</v>
      </c>
      <c r="B557" s="2">
        <v>7.6388888888888895E-2</v>
      </c>
      <c r="C557" s="2">
        <v>0.16666666666666666</v>
      </c>
      <c r="D557" s="5">
        <f t="shared" si="18"/>
        <v>240</v>
      </c>
      <c r="E557" s="85" t="s">
        <v>0</v>
      </c>
    </row>
    <row r="558" spans="1:5" x14ac:dyDescent="0.25">
      <c r="A558" s="4">
        <v>44207</v>
      </c>
      <c r="B558" s="2">
        <v>8.4027777777777771E-2</v>
      </c>
      <c r="C558" s="2">
        <v>0.16666666666666666</v>
      </c>
      <c r="D558" s="5">
        <f t="shared" si="18"/>
        <v>240</v>
      </c>
      <c r="E558" s="85" t="s">
        <v>0</v>
      </c>
    </row>
    <row r="559" spans="1:5" x14ac:dyDescent="0.25">
      <c r="A559" s="4">
        <v>44208</v>
      </c>
      <c r="B559" s="2">
        <v>6.9444444444444434E-2</v>
      </c>
      <c r="C559" s="2">
        <v>0.16666666666666666</v>
      </c>
      <c r="D559" s="5">
        <f t="shared" si="18"/>
        <v>240</v>
      </c>
      <c r="E559" s="85" t="s">
        <v>0</v>
      </c>
    </row>
    <row r="560" spans="1:5" x14ac:dyDescent="0.25">
      <c r="A560" s="4">
        <v>44209</v>
      </c>
      <c r="B560" s="2">
        <v>6.6666666666666666E-2</v>
      </c>
      <c r="C560" s="2">
        <v>0.16666666666666666</v>
      </c>
      <c r="D560" s="5">
        <f t="shared" si="18"/>
        <v>240</v>
      </c>
      <c r="E560" s="85" t="s">
        <v>0</v>
      </c>
    </row>
    <row r="561" spans="1:5" x14ac:dyDescent="0.25">
      <c r="A561" s="4">
        <v>44210</v>
      </c>
      <c r="B561" s="2">
        <v>6.5972222222222224E-2</v>
      </c>
      <c r="C561" s="2">
        <v>0.16666666666666666</v>
      </c>
      <c r="D561" s="5">
        <f t="shared" si="18"/>
        <v>240</v>
      </c>
      <c r="E561" s="85" t="s">
        <v>0</v>
      </c>
    </row>
    <row r="562" spans="1:5" x14ac:dyDescent="0.25">
      <c r="A562" s="4">
        <v>44211</v>
      </c>
      <c r="B562" s="2">
        <v>7.6388888888888895E-2</v>
      </c>
      <c r="C562" s="2">
        <v>0.16666666666666666</v>
      </c>
      <c r="D562" s="5">
        <f t="shared" si="18"/>
        <v>240</v>
      </c>
      <c r="E562" s="85" t="s">
        <v>0</v>
      </c>
    </row>
    <row r="563" spans="1:5" x14ac:dyDescent="0.25">
      <c r="A563" s="4">
        <v>44214</v>
      </c>
      <c r="B563" s="2">
        <v>0.11041666666666666</v>
      </c>
      <c r="C563" s="2">
        <v>0.16666666666666666</v>
      </c>
      <c r="D563" s="5">
        <f t="shared" si="18"/>
        <v>240</v>
      </c>
      <c r="E563" s="85" t="s">
        <v>0</v>
      </c>
    </row>
    <row r="564" spans="1:5" x14ac:dyDescent="0.25">
      <c r="A564" s="4">
        <v>44215</v>
      </c>
      <c r="B564" s="2">
        <v>8.0555555555555561E-2</v>
      </c>
      <c r="C564" s="2">
        <v>0.16666666666666666</v>
      </c>
      <c r="D564" s="5">
        <f t="shared" si="18"/>
        <v>240</v>
      </c>
      <c r="E564" s="85" t="s">
        <v>0</v>
      </c>
    </row>
    <row r="565" spans="1:5" x14ac:dyDescent="0.25">
      <c r="A565" s="4">
        <v>44216</v>
      </c>
      <c r="B565" s="2">
        <v>7.5694444444444439E-2</v>
      </c>
      <c r="C565" s="2">
        <v>0.16666666666666666</v>
      </c>
      <c r="D565" s="5">
        <f t="shared" si="18"/>
        <v>240</v>
      </c>
      <c r="E565" s="85" t="s">
        <v>0</v>
      </c>
    </row>
    <row r="566" spans="1:5" x14ac:dyDescent="0.25">
      <c r="A566" s="4">
        <v>44217</v>
      </c>
      <c r="B566" s="2">
        <v>6.5277777777777782E-2</v>
      </c>
      <c r="C566" s="2">
        <v>0.16666666666666666</v>
      </c>
      <c r="D566" s="5">
        <f t="shared" si="18"/>
        <v>240</v>
      </c>
      <c r="E566" s="85" t="s">
        <v>0</v>
      </c>
    </row>
    <row r="567" spans="1:5" x14ac:dyDescent="0.25">
      <c r="A567" s="4">
        <v>44218</v>
      </c>
      <c r="B567" s="2">
        <v>7.9166666666666663E-2</v>
      </c>
      <c r="C567" s="2">
        <v>0.16666666666666666</v>
      </c>
      <c r="D567" s="5">
        <f t="shared" si="18"/>
        <v>240</v>
      </c>
      <c r="E567" s="85" t="s">
        <v>0</v>
      </c>
    </row>
    <row r="568" spans="1:5" x14ac:dyDescent="0.25">
      <c r="A568" s="4">
        <v>44221</v>
      </c>
      <c r="B568" s="2">
        <v>0.2076388888888889</v>
      </c>
      <c r="C568" s="2">
        <v>0.16666666666666666</v>
      </c>
      <c r="D568" s="5">
        <f t="shared" si="18"/>
        <v>240</v>
      </c>
      <c r="E568" s="85" t="s">
        <v>0</v>
      </c>
    </row>
    <row r="569" spans="1:5" x14ac:dyDescent="0.25">
      <c r="A569" s="4">
        <v>44222</v>
      </c>
      <c r="B569" s="2">
        <v>9.6527777777777768E-2</v>
      </c>
      <c r="C569" s="2">
        <v>0.16666666666666666</v>
      </c>
      <c r="D569" s="5">
        <f t="shared" si="18"/>
        <v>240</v>
      </c>
      <c r="E569" s="85" t="s">
        <v>0</v>
      </c>
    </row>
    <row r="570" spans="1:5" x14ac:dyDescent="0.25">
      <c r="A570" s="4">
        <v>44223</v>
      </c>
      <c r="B570" s="2">
        <v>0.14166666666666666</v>
      </c>
      <c r="C570" s="2">
        <v>0.16666666666666666</v>
      </c>
      <c r="D570" s="5">
        <f t="shared" si="18"/>
        <v>240</v>
      </c>
      <c r="E570" s="85" t="s">
        <v>0</v>
      </c>
    </row>
    <row r="571" spans="1:5" x14ac:dyDescent="0.25">
      <c r="A571" s="4">
        <v>44224</v>
      </c>
      <c r="B571" s="2">
        <v>6.3888888888888884E-2</v>
      </c>
      <c r="C571" s="2">
        <v>0.16666666666666666</v>
      </c>
      <c r="D571" s="5">
        <f t="shared" si="18"/>
        <v>240</v>
      </c>
      <c r="E571" s="85" t="s">
        <v>0</v>
      </c>
    </row>
    <row r="572" spans="1:5" x14ac:dyDescent="0.25">
      <c r="A572" s="4">
        <v>44225</v>
      </c>
      <c r="B572" s="2">
        <v>0.37777777777777777</v>
      </c>
      <c r="C572" s="2">
        <v>0.41666666666666669</v>
      </c>
      <c r="D572" s="5">
        <f t="shared" si="18"/>
        <v>600</v>
      </c>
      <c r="E572" s="85" t="s">
        <v>0</v>
      </c>
    </row>
    <row r="573" spans="1:5" x14ac:dyDescent="0.25">
      <c r="A573" s="4">
        <v>44228</v>
      </c>
      <c r="B573" s="2">
        <v>8.1944444444444445E-2</v>
      </c>
      <c r="C573" s="2">
        <v>0.16666666666666666</v>
      </c>
      <c r="D573" s="5">
        <f t="shared" ref="D573:D591" si="19">C573*24*60</f>
        <v>240</v>
      </c>
      <c r="E573" s="85" t="s">
        <v>0</v>
      </c>
    </row>
    <row r="574" spans="1:5" x14ac:dyDescent="0.25">
      <c r="A574" s="4">
        <v>44229</v>
      </c>
      <c r="B574" s="2">
        <v>7.6388888888888895E-2</v>
      </c>
      <c r="C574" s="2">
        <v>0.16666666666666666</v>
      </c>
      <c r="D574" s="5">
        <f t="shared" si="19"/>
        <v>240</v>
      </c>
      <c r="E574" s="85" t="s">
        <v>0</v>
      </c>
    </row>
    <row r="575" spans="1:5" x14ac:dyDescent="0.25">
      <c r="A575" s="4">
        <v>44230</v>
      </c>
      <c r="B575" s="2">
        <v>7.2916666666666671E-2</v>
      </c>
      <c r="C575" s="2">
        <v>0.16666666666666666</v>
      </c>
      <c r="D575" s="5">
        <f t="shared" si="19"/>
        <v>240</v>
      </c>
      <c r="E575" s="85" t="s">
        <v>0</v>
      </c>
    </row>
    <row r="576" spans="1:5" x14ac:dyDescent="0.25">
      <c r="A576" s="4">
        <v>44231</v>
      </c>
      <c r="B576" s="2">
        <v>7.5694444444444439E-2</v>
      </c>
      <c r="C576" s="2">
        <v>0.16666666666666666</v>
      </c>
      <c r="D576" s="5">
        <f t="shared" si="19"/>
        <v>240</v>
      </c>
      <c r="E576" s="85" t="s">
        <v>0</v>
      </c>
    </row>
    <row r="577" spans="1:5" x14ac:dyDescent="0.25">
      <c r="A577" s="4">
        <v>44232</v>
      </c>
      <c r="B577" s="2">
        <v>6.8749999999999992E-2</v>
      </c>
      <c r="C577" s="2">
        <v>0.16666666666666666</v>
      </c>
      <c r="D577" s="5">
        <f t="shared" si="19"/>
        <v>240</v>
      </c>
      <c r="E577" s="85" t="s">
        <v>0</v>
      </c>
    </row>
    <row r="578" spans="1:5" x14ac:dyDescent="0.25">
      <c r="A578" s="4">
        <v>44235</v>
      </c>
      <c r="B578" s="2">
        <v>7.7083333333333337E-2</v>
      </c>
      <c r="C578" s="2">
        <v>0.16666666666666666</v>
      </c>
      <c r="D578" s="5">
        <f t="shared" si="19"/>
        <v>240</v>
      </c>
      <c r="E578" s="85" t="s">
        <v>0</v>
      </c>
    </row>
    <row r="579" spans="1:5" x14ac:dyDescent="0.25">
      <c r="A579" s="4">
        <v>44236</v>
      </c>
      <c r="B579" s="2">
        <v>7.0833333333333331E-2</v>
      </c>
      <c r="C579" s="2">
        <v>0.16666666666666666</v>
      </c>
      <c r="D579" s="5">
        <f t="shared" si="19"/>
        <v>240</v>
      </c>
      <c r="E579" s="85" t="s">
        <v>0</v>
      </c>
    </row>
    <row r="580" spans="1:5" x14ac:dyDescent="0.25">
      <c r="A580" s="4">
        <v>44237</v>
      </c>
      <c r="B580" s="2">
        <v>6.805555555555555E-2</v>
      </c>
      <c r="C580" s="2">
        <v>0.16666666666666666</v>
      </c>
      <c r="D580" s="5">
        <f t="shared" si="19"/>
        <v>240</v>
      </c>
      <c r="E580" s="85" t="s">
        <v>0</v>
      </c>
    </row>
    <row r="581" spans="1:5" x14ac:dyDescent="0.25">
      <c r="A581" s="4">
        <v>44238</v>
      </c>
      <c r="B581" s="2">
        <v>0.11527777777777777</v>
      </c>
      <c r="C581" s="2">
        <v>0.16666666666666666</v>
      </c>
      <c r="D581" s="5">
        <f t="shared" si="19"/>
        <v>240</v>
      </c>
      <c r="E581" s="85" t="s">
        <v>0</v>
      </c>
    </row>
    <row r="582" spans="1:5" x14ac:dyDescent="0.25">
      <c r="A582" s="4">
        <v>44242</v>
      </c>
      <c r="B582" s="2">
        <v>0.13125000000000001</v>
      </c>
      <c r="C582" s="2">
        <v>0.16666666666666666</v>
      </c>
      <c r="D582" s="5">
        <f t="shared" si="19"/>
        <v>240</v>
      </c>
      <c r="E582" s="85" t="s">
        <v>0</v>
      </c>
    </row>
    <row r="583" spans="1:5" x14ac:dyDescent="0.25">
      <c r="A583" s="4">
        <v>44243</v>
      </c>
      <c r="B583" s="2">
        <v>7.6388888888888895E-2</v>
      </c>
      <c r="C583" s="2">
        <v>0.16666666666666666</v>
      </c>
      <c r="D583" s="5">
        <f t="shared" si="19"/>
        <v>240</v>
      </c>
      <c r="E583" s="85" t="s">
        <v>0</v>
      </c>
    </row>
    <row r="584" spans="1:5" x14ac:dyDescent="0.25">
      <c r="A584" s="4">
        <v>44244</v>
      </c>
      <c r="B584" s="2">
        <v>8.2638888888888887E-2</v>
      </c>
      <c r="C584" s="2">
        <v>0.16666666666666666</v>
      </c>
      <c r="D584" s="5">
        <f t="shared" si="19"/>
        <v>240</v>
      </c>
      <c r="E584" s="85" t="s">
        <v>0</v>
      </c>
    </row>
    <row r="585" spans="1:5" x14ac:dyDescent="0.25">
      <c r="A585" s="4">
        <v>44245</v>
      </c>
      <c r="B585" s="2">
        <v>8.2638888888888887E-2</v>
      </c>
      <c r="C585" s="2">
        <v>0.16666666666666666</v>
      </c>
      <c r="D585" s="5">
        <f t="shared" si="19"/>
        <v>240</v>
      </c>
      <c r="E585" s="85" t="s">
        <v>0</v>
      </c>
    </row>
    <row r="586" spans="1:5" x14ac:dyDescent="0.25">
      <c r="A586" s="4">
        <v>44246</v>
      </c>
      <c r="B586" s="2">
        <v>8.0555555555555561E-2</v>
      </c>
      <c r="C586" s="2">
        <v>0.16666666666666666</v>
      </c>
      <c r="D586" s="5">
        <f t="shared" si="19"/>
        <v>240</v>
      </c>
      <c r="E586" s="85" t="s">
        <v>0</v>
      </c>
    </row>
    <row r="587" spans="1:5" x14ac:dyDescent="0.25">
      <c r="A587" s="4">
        <v>44249</v>
      </c>
      <c r="B587" s="2">
        <v>7.4999999999999997E-2</v>
      </c>
      <c r="C587" s="2">
        <v>0.16666666666666666</v>
      </c>
      <c r="D587" s="5">
        <f t="shared" si="19"/>
        <v>240</v>
      </c>
      <c r="E587" s="85" t="s">
        <v>0</v>
      </c>
    </row>
    <row r="588" spans="1:5" x14ac:dyDescent="0.25">
      <c r="A588" s="4">
        <v>44250</v>
      </c>
      <c r="B588" s="2">
        <v>7.7083333333333337E-2</v>
      </c>
      <c r="C588" s="2">
        <v>0.16666666666666666</v>
      </c>
      <c r="D588" s="5">
        <f t="shared" si="19"/>
        <v>240</v>
      </c>
      <c r="E588" s="85" t="s">
        <v>0</v>
      </c>
    </row>
    <row r="589" spans="1:5" x14ac:dyDescent="0.25">
      <c r="A589" s="4">
        <v>44251</v>
      </c>
      <c r="B589" s="2">
        <v>7.9166666666666663E-2</v>
      </c>
      <c r="C589" s="2">
        <v>0.16666666666666666</v>
      </c>
      <c r="D589" s="5">
        <f t="shared" si="19"/>
        <v>240</v>
      </c>
      <c r="E589" s="85" t="s">
        <v>0</v>
      </c>
    </row>
    <row r="590" spans="1:5" x14ac:dyDescent="0.25">
      <c r="A590" s="4">
        <v>44252</v>
      </c>
      <c r="B590" s="2">
        <v>7.7083333333333337E-2</v>
      </c>
      <c r="C590" s="2">
        <v>0.16666666666666666</v>
      </c>
      <c r="D590" s="5">
        <f t="shared" si="19"/>
        <v>240</v>
      </c>
      <c r="E590" s="85" t="s">
        <v>0</v>
      </c>
    </row>
    <row r="591" spans="1:5" x14ac:dyDescent="0.25">
      <c r="A591" s="4">
        <v>44253</v>
      </c>
      <c r="B591" s="2">
        <v>0.54375000000000007</v>
      </c>
      <c r="C591" s="2">
        <v>0.41666666666666669</v>
      </c>
      <c r="D591" s="5">
        <f t="shared" si="19"/>
        <v>600</v>
      </c>
      <c r="E591" s="85" t="s">
        <v>0</v>
      </c>
    </row>
    <row r="592" spans="1:5" x14ac:dyDescent="0.25">
      <c r="A592" s="4">
        <v>44256</v>
      </c>
      <c r="B592" s="2">
        <v>0.10416666666666667</v>
      </c>
      <c r="C592" s="2">
        <v>0.16666666666666699</v>
      </c>
      <c r="D592" s="5">
        <f t="shared" ref="D592:D613" si="20">C592*24*60</f>
        <v>240.00000000000048</v>
      </c>
      <c r="E592" s="85" t="s">
        <v>0</v>
      </c>
    </row>
    <row r="593" spans="1:5" x14ac:dyDescent="0.25">
      <c r="A593" s="4">
        <v>44257</v>
      </c>
      <c r="B593" s="2">
        <v>0.11319444444444444</v>
      </c>
      <c r="C593" s="2">
        <v>0.16666666666666699</v>
      </c>
      <c r="D593" s="5">
        <f t="shared" si="20"/>
        <v>240.00000000000048</v>
      </c>
      <c r="E593" s="85" t="s">
        <v>0</v>
      </c>
    </row>
    <row r="594" spans="1:5" x14ac:dyDescent="0.25">
      <c r="A594" s="4">
        <v>44258</v>
      </c>
      <c r="B594" s="2">
        <v>7.6388888888888895E-2</v>
      </c>
      <c r="C594" s="2">
        <v>0.16666666666666699</v>
      </c>
      <c r="D594" s="5">
        <f t="shared" si="20"/>
        <v>240.00000000000048</v>
      </c>
      <c r="E594" s="85" t="s">
        <v>0</v>
      </c>
    </row>
    <row r="595" spans="1:5" x14ac:dyDescent="0.25">
      <c r="A595" s="4">
        <v>44259</v>
      </c>
      <c r="B595" s="2">
        <v>7.7083333333333337E-2</v>
      </c>
      <c r="C595" s="2">
        <v>0.16666666666666699</v>
      </c>
      <c r="D595" s="5">
        <f t="shared" si="20"/>
        <v>240.00000000000048</v>
      </c>
      <c r="E595" s="85" t="s">
        <v>0</v>
      </c>
    </row>
    <row r="596" spans="1:5" x14ac:dyDescent="0.25">
      <c r="A596" s="4">
        <v>44260</v>
      </c>
      <c r="B596" s="2">
        <v>7.9861111111111105E-2</v>
      </c>
      <c r="C596" s="2">
        <v>0.16666666666666699</v>
      </c>
      <c r="D596" s="5">
        <f t="shared" si="20"/>
        <v>240.00000000000048</v>
      </c>
      <c r="E596" s="85" t="s">
        <v>0</v>
      </c>
    </row>
    <row r="597" spans="1:5" x14ac:dyDescent="0.25">
      <c r="A597" s="4">
        <v>44263</v>
      </c>
      <c r="B597" s="2">
        <v>7.9166666666666663E-2</v>
      </c>
      <c r="C597" s="2">
        <v>0.16666666666666699</v>
      </c>
      <c r="D597" s="5">
        <f t="shared" si="20"/>
        <v>240.00000000000048</v>
      </c>
      <c r="E597" s="85" t="s">
        <v>0</v>
      </c>
    </row>
    <row r="598" spans="1:5" x14ac:dyDescent="0.25">
      <c r="A598" s="4">
        <v>44264</v>
      </c>
      <c r="B598" s="2">
        <v>8.7500000000000008E-2</v>
      </c>
      <c r="C598" s="2">
        <v>0.16666666666666699</v>
      </c>
      <c r="D598" s="5">
        <f t="shared" si="20"/>
        <v>240.00000000000048</v>
      </c>
      <c r="E598" s="85" t="s">
        <v>0</v>
      </c>
    </row>
    <row r="599" spans="1:5" x14ac:dyDescent="0.25">
      <c r="A599" s="4">
        <v>44265</v>
      </c>
      <c r="B599" s="2">
        <v>6.8749999999999992E-2</v>
      </c>
      <c r="C599" s="2">
        <v>0.16666666666666699</v>
      </c>
      <c r="D599" s="5">
        <f t="shared" si="20"/>
        <v>240.00000000000048</v>
      </c>
      <c r="E599" s="85" t="s">
        <v>0</v>
      </c>
    </row>
    <row r="600" spans="1:5" x14ac:dyDescent="0.25">
      <c r="A600" s="4">
        <v>44267</v>
      </c>
      <c r="B600" s="2">
        <v>8.4722222222222213E-2</v>
      </c>
      <c r="C600" s="2">
        <v>0.16666666666666699</v>
      </c>
      <c r="D600" s="5">
        <f t="shared" si="20"/>
        <v>240.00000000000048</v>
      </c>
      <c r="E600" s="85" t="s">
        <v>0</v>
      </c>
    </row>
    <row r="601" spans="1:5" x14ac:dyDescent="0.25">
      <c r="A601" s="4">
        <v>44270</v>
      </c>
      <c r="B601" s="2">
        <v>8.4027777777777771E-2</v>
      </c>
      <c r="C601" s="2">
        <v>0.16666666666666699</v>
      </c>
      <c r="D601" s="5">
        <f t="shared" si="20"/>
        <v>240.00000000000048</v>
      </c>
      <c r="E601" s="85" t="s">
        <v>0</v>
      </c>
    </row>
    <row r="602" spans="1:5" x14ac:dyDescent="0.25">
      <c r="A602" s="4">
        <v>44271</v>
      </c>
      <c r="B602" s="2">
        <v>7.1527777777777787E-2</v>
      </c>
      <c r="C602" s="2">
        <v>0.16666666666666699</v>
      </c>
      <c r="D602" s="5">
        <f t="shared" si="20"/>
        <v>240.00000000000048</v>
      </c>
      <c r="E602" s="85" t="s">
        <v>0</v>
      </c>
    </row>
    <row r="603" spans="1:5" x14ac:dyDescent="0.25">
      <c r="A603" s="4">
        <v>44272</v>
      </c>
      <c r="B603" s="2">
        <v>6.7361111111111108E-2</v>
      </c>
      <c r="C603" s="2">
        <v>0.16666666666666699</v>
      </c>
      <c r="D603" s="5">
        <f t="shared" si="20"/>
        <v>240.00000000000048</v>
      </c>
      <c r="E603" s="85" t="s">
        <v>0</v>
      </c>
    </row>
    <row r="604" spans="1:5" x14ac:dyDescent="0.25">
      <c r="A604" s="4">
        <v>44273</v>
      </c>
      <c r="B604" s="2">
        <v>7.5694444444444439E-2</v>
      </c>
      <c r="C604" s="2">
        <v>0.16666666666666699</v>
      </c>
      <c r="D604" s="5">
        <f t="shared" si="20"/>
        <v>240.00000000000048</v>
      </c>
      <c r="E604" s="85" t="s">
        <v>0</v>
      </c>
    </row>
    <row r="605" spans="1:5" x14ac:dyDescent="0.25">
      <c r="A605" s="4">
        <v>44274</v>
      </c>
      <c r="B605" s="2">
        <v>7.4999999999999997E-2</v>
      </c>
      <c r="C605" s="2">
        <v>0.16666666666666699</v>
      </c>
      <c r="D605" s="5">
        <f t="shared" si="20"/>
        <v>240.00000000000048</v>
      </c>
      <c r="E605" s="85" t="s">
        <v>0</v>
      </c>
    </row>
    <row r="606" spans="1:5" x14ac:dyDescent="0.25">
      <c r="A606" s="4">
        <v>44277</v>
      </c>
      <c r="B606" s="2">
        <v>7.2916666666666671E-2</v>
      </c>
      <c r="C606" s="2">
        <v>0.16666666666666699</v>
      </c>
      <c r="D606" s="5">
        <f t="shared" si="20"/>
        <v>240.00000000000048</v>
      </c>
      <c r="E606" s="85" t="s">
        <v>0</v>
      </c>
    </row>
    <row r="607" spans="1:5" x14ac:dyDescent="0.25">
      <c r="A607" s="4">
        <v>44278</v>
      </c>
      <c r="B607" s="2">
        <v>6.5972222222222224E-2</v>
      </c>
      <c r="C607" s="2">
        <v>0.16666666666666699</v>
      </c>
      <c r="D607" s="5">
        <f t="shared" si="20"/>
        <v>240.00000000000048</v>
      </c>
      <c r="E607" s="85" t="s">
        <v>0</v>
      </c>
    </row>
    <row r="608" spans="1:5" x14ac:dyDescent="0.25">
      <c r="A608" s="4">
        <v>44279</v>
      </c>
      <c r="B608" s="2">
        <v>6.458333333333334E-2</v>
      </c>
      <c r="C608" s="2">
        <v>0.16666666666666699</v>
      </c>
      <c r="D608" s="5">
        <f t="shared" si="20"/>
        <v>240.00000000000048</v>
      </c>
      <c r="E608" s="85" t="s">
        <v>0</v>
      </c>
    </row>
    <row r="609" spans="1:7" x14ac:dyDescent="0.25">
      <c r="A609" s="4">
        <v>44280</v>
      </c>
      <c r="B609" s="2">
        <v>7.013888888888889E-2</v>
      </c>
      <c r="C609" s="2">
        <v>0.16666666666666699</v>
      </c>
      <c r="D609" s="5">
        <f t="shared" si="20"/>
        <v>240.00000000000048</v>
      </c>
      <c r="E609" s="85" t="s">
        <v>0</v>
      </c>
    </row>
    <row r="610" spans="1:7" x14ac:dyDescent="0.25">
      <c r="A610" s="4">
        <v>44281</v>
      </c>
      <c r="B610" s="2">
        <v>0.15</v>
      </c>
      <c r="C610" s="2">
        <v>0.16666666666666699</v>
      </c>
      <c r="D610" s="5">
        <f t="shared" si="20"/>
        <v>240.00000000000048</v>
      </c>
      <c r="E610" s="85" t="s">
        <v>0</v>
      </c>
    </row>
    <row r="611" spans="1:7" x14ac:dyDescent="0.25">
      <c r="A611" s="4">
        <v>44284</v>
      </c>
      <c r="B611" s="2">
        <v>7.5694444444444439E-2</v>
      </c>
      <c r="C611" s="2">
        <v>0.16666666666666699</v>
      </c>
      <c r="D611" s="5">
        <f t="shared" si="20"/>
        <v>240.00000000000048</v>
      </c>
      <c r="E611" s="85" t="s">
        <v>0</v>
      </c>
    </row>
    <row r="612" spans="1:7" x14ac:dyDescent="0.25">
      <c r="A612" s="4">
        <v>44285</v>
      </c>
      <c r="B612" s="2">
        <v>7.013888888888889E-2</v>
      </c>
      <c r="C612" s="2">
        <v>0.16666666666666699</v>
      </c>
      <c r="D612" s="5">
        <f t="shared" si="20"/>
        <v>240.00000000000048</v>
      </c>
      <c r="E612" s="85" t="s">
        <v>0</v>
      </c>
    </row>
    <row r="613" spans="1:7" x14ac:dyDescent="0.25">
      <c r="A613" s="4">
        <v>44286</v>
      </c>
      <c r="B613" s="2">
        <v>0.24236111111111111</v>
      </c>
      <c r="C613" s="2">
        <v>0.41666666666666669</v>
      </c>
      <c r="D613" s="5">
        <f t="shared" si="20"/>
        <v>600</v>
      </c>
      <c r="E613" s="85" t="s">
        <v>0</v>
      </c>
    </row>
    <row r="614" spans="1:7" x14ac:dyDescent="0.25">
      <c r="A614" s="4">
        <v>44287</v>
      </c>
      <c r="B614" s="2">
        <v>7.8472222222222221E-2</v>
      </c>
      <c r="C614" s="2">
        <v>0.16666666666666699</v>
      </c>
      <c r="D614" s="5">
        <f t="shared" ref="D614:D634" si="21">C614*24*60</f>
        <v>240.00000000000048</v>
      </c>
      <c r="E614" s="85" t="s">
        <v>0</v>
      </c>
    </row>
    <row r="615" spans="1:7" x14ac:dyDescent="0.25">
      <c r="A615" s="4">
        <v>44291</v>
      </c>
      <c r="B615" s="2">
        <v>7.2916666666666671E-2</v>
      </c>
      <c r="C615" s="2">
        <v>0.16666666666666699</v>
      </c>
      <c r="D615" s="5">
        <f t="shared" si="21"/>
        <v>240.00000000000048</v>
      </c>
      <c r="E615" s="85" t="s">
        <v>0</v>
      </c>
    </row>
    <row r="616" spans="1:7" x14ac:dyDescent="0.25">
      <c r="A616" s="4">
        <v>44292</v>
      </c>
      <c r="B616" s="2">
        <v>6.3888888888888884E-2</v>
      </c>
      <c r="C616" s="2">
        <v>0.16666666666666699</v>
      </c>
      <c r="D616" s="5">
        <f t="shared" si="21"/>
        <v>240.00000000000048</v>
      </c>
      <c r="E616" s="85" t="s">
        <v>0</v>
      </c>
    </row>
    <row r="617" spans="1:7" x14ac:dyDescent="0.25">
      <c r="A617" s="4">
        <v>44293</v>
      </c>
      <c r="B617" s="2">
        <v>6.3888888888888884E-2</v>
      </c>
      <c r="C617" s="2">
        <v>0.16666666666666699</v>
      </c>
      <c r="D617" s="5">
        <f t="shared" si="21"/>
        <v>240.00000000000048</v>
      </c>
      <c r="E617" s="85" t="s">
        <v>0</v>
      </c>
    </row>
    <row r="618" spans="1:7" x14ac:dyDescent="0.25">
      <c r="A618" s="4">
        <v>44294</v>
      </c>
      <c r="B618" s="2">
        <v>6.805555555555555E-2</v>
      </c>
      <c r="C618" s="2">
        <v>0.16666666666666699</v>
      </c>
      <c r="D618" s="5">
        <f t="shared" si="21"/>
        <v>240.00000000000048</v>
      </c>
      <c r="E618" s="85" t="s">
        <v>0</v>
      </c>
    </row>
    <row r="619" spans="1:7" x14ac:dyDescent="0.25">
      <c r="A619" s="4">
        <v>44295</v>
      </c>
      <c r="B619" s="2">
        <v>7.9166666666666663E-2</v>
      </c>
      <c r="C619" s="2">
        <v>0.16666666666666699</v>
      </c>
      <c r="D619" s="5">
        <f t="shared" si="21"/>
        <v>240.00000000000048</v>
      </c>
      <c r="E619" s="85" t="s">
        <v>0</v>
      </c>
    </row>
    <row r="620" spans="1:7" x14ac:dyDescent="0.25">
      <c r="A620" s="4">
        <v>44298</v>
      </c>
      <c r="B620" s="2">
        <v>7.4999999999999997E-2</v>
      </c>
      <c r="C620" s="2">
        <v>0.16666666666666699</v>
      </c>
      <c r="D620" s="5">
        <f t="shared" si="21"/>
        <v>240.00000000000048</v>
      </c>
      <c r="E620" s="85" t="s">
        <v>0</v>
      </c>
    </row>
    <row r="621" spans="1:7" x14ac:dyDescent="0.25">
      <c r="A621" s="4">
        <v>44299</v>
      </c>
      <c r="B621" s="2">
        <v>6.3194444444444442E-2</v>
      </c>
      <c r="C621" s="2">
        <v>0.16666666666666699</v>
      </c>
      <c r="D621" s="5">
        <f t="shared" si="21"/>
        <v>240.00000000000048</v>
      </c>
      <c r="E621" s="85" t="s">
        <v>0</v>
      </c>
      <c r="G621" s="102"/>
    </row>
    <row r="622" spans="1:7" x14ac:dyDescent="0.25">
      <c r="A622" s="4">
        <v>44300</v>
      </c>
      <c r="B622" s="2">
        <v>8.1944444444444445E-2</v>
      </c>
      <c r="C622" s="2">
        <v>0.16666666666666699</v>
      </c>
      <c r="D622" s="5">
        <f t="shared" si="21"/>
        <v>240.00000000000048</v>
      </c>
      <c r="E622" s="85" t="s">
        <v>0</v>
      </c>
    </row>
    <row r="623" spans="1:7" x14ac:dyDescent="0.25">
      <c r="A623" s="4">
        <v>44301</v>
      </c>
      <c r="B623" s="2">
        <v>9.2361111111111116E-2</v>
      </c>
      <c r="C623" s="2">
        <v>0.16666666666666699</v>
      </c>
      <c r="D623" s="5">
        <f t="shared" si="21"/>
        <v>240.00000000000048</v>
      </c>
      <c r="E623" s="85" t="s">
        <v>0</v>
      </c>
    </row>
    <row r="624" spans="1:7" x14ac:dyDescent="0.25">
      <c r="A624" s="4">
        <v>44302</v>
      </c>
      <c r="B624" s="2">
        <v>6.6666666666666666E-2</v>
      </c>
      <c r="C624" s="2">
        <v>0.16666666666666699</v>
      </c>
      <c r="D624" s="5">
        <f t="shared" si="21"/>
        <v>240.00000000000048</v>
      </c>
      <c r="E624" s="85" t="s">
        <v>0</v>
      </c>
    </row>
    <row r="625" spans="1:5" x14ac:dyDescent="0.25">
      <c r="A625" s="4">
        <v>44305</v>
      </c>
      <c r="B625" s="2">
        <v>7.1527777777777787E-2</v>
      </c>
      <c r="C625" s="2">
        <v>0.16666666666666699</v>
      </c>
      <c r="D625" s="5">
        <f t="shared" si="21"/>
        <v>240.00000000000048</v>
      </c>
      <c r="E625" s="85" t="s">
        <v>0</v>
      </c>
    </row>
    <row r="626" spans="1:5" x14ac:dyDescent="0.25">
      <c r="A626" s="4">
        <v>44306</v>
      </c>
      <c r="B626" s="2">
        <v>8.3333333333333329E-2</v>
      </c>
      <c r="C626" s="2">
        <v>0.16666666666666699</v>
      </c>
      <c r="D626" s="5">
        <f t="shared" si="21"/>
        <v>240.00000000000048</v>
      </c>
      <c r="E626" s="85" t="s">
        <v>0</v>
      </c>
    </row>
    <row r="627" spans="1:5" x14ac:dyDescent="0.25">
      <c r="A627" s="4">
        <v>44307</v>
      </c>
      <c r="B627" s="2">
        <v>7.3611111111111113E-2</v>
      </c>
      <c r="C627" s="2">
        <v>0.16666666666666699</v>
      </c>
      <c r="D627" s="5">
        <f t="shared" si="21"/>
        <v>240.00000000000048</v>
      </c>
      <c r="E627" s="85" t="s">
        <v>0</v>
      </c>
    </row>
    <row r="628" spans="1:5" x14ac:dyDescent="0.25">
      <c r="A628" s="4">
        <v>44308</v>
      </c>
      <c r="B628" s="2">
        <v>7.4999999999999997E-2</v>
      </c>
      <c r="C628" s="2">
        <v>0.16666666666666699</v>
      </c>
      <c r="D628" s="5">
        <f t="shared" si="21"/>
        <v>240.00000000000048</v>
      </c>
      <c r="E628" s="85" t="s">
        <v>0</v>
      </c>
    </row>
    <row r="629" spans="1:5" x14ac:dyDescent="0.25">
      <c r="A629" s="4">
        <v>44309</v>
      </c>
      <c r="B629" s="2">
        <v>6.9444444444444434E-2</v>
      </c>
      <c r="C629" s="2">
        <v>0.16666666666666699</v>
      </c>
      <c r="D629" s="5">
        <f t="shared" si="21"/>
        <v>240.00000000000048</v>
      </c>
      <c r="E629" s="85" t="s">
        <v>0</v>
      </c>
    </row>
    <row r="630" spans="1:5" x14ac:dyDescent="0.25">
      <c r="A630" s="4">
        <v>44312</v>
      </c>
      <c r="B630" s="2">
        <v>7.9166666666666663E-2</v>
      </c>
      <c r="C630" s="2">
        <v>0.16666666666666699</v>
      </c>
      <c r="D630" s="5">
        <f t="shared" si="21"/>
        <v>240.00000000000048</v>
      </c>
      <c r="E630" s="85" t="s">
        <v>0</v>
      </c>
    </row>
    <row r="631" spans="1:5" x14ac:dyDescent="0.25">
      <c r="A631" s="4">
        <v>44313</v>
      </c>
      <c r="B631" s="2">
        <v>6.3194444444444442E-2</v>
      </c>
      <c r="C631" s="2">
        <v>0.16666666666666699</v>
      </c>
      <c r="D631" s="5">
        <f t="shared" si="21"/>
        <v>240.00000000000048</v>
      </c>
      <c r="E631" s="85" t="s">
        <v>0</v>
      </c>
    </row>
    <row r="632" spans="1:5" x14ac:dyDescent="0.25">
      <c r="A632" s="4">
        <v>44314</v>
      </c>
      <c r="B632" s="2">
        <v>6.1805555555555558E-2</v>
      </c>
      <c r="C632" s="2">
        <v>0.16666666666666699</v>
      </c>
      <c r="D632" s="5">
        <f t="shared" si="21"/>
        <v>240.00000000000048</v>
      </c>
      <c r="E632" s="85" t="s">
        <v>0</v>
      </c>
    </row>
    <row r="633" spans="1:5" x14ac:dyDescent="0.25">
      <c r="A633" s="4">
        <v>44315</v>
      </c>
      <c r="B633" s="2">
        <v>7.8472222222222221E-2</v>
      </c>
      <c r="C633" s="2">
        <v>0.16666666666666699</v>
      </c>
      <c r="D633" s="5">
        <f t="shared" si="21"/>
        <v>240.00000000000048</v>
      </c>
      <c r="E633" s="85" t="s">
        <v>0</v>
      </c>
    </row>
    <row r="634" spans="1:5" x14ac:dyDescent="0.25">
      <c r="A634" s="4">
        <v>44316</v>
      </c>
      <c r="B634" s="2">
        <v>0.23750000000000002</v>
      </c>
      <c r="C634" s="2">
        <v>0.41666666666666669</v>
      </c>
      <c r="D634" s="5">
        <f t="shared" si="21"/>
        <v>600</v>
      </c>
      <c r="E634" s="85" t="s">
        <v>0</v>
      </c>
    </row>
    <row r="635" spans="1:5" x14ac:dyDescent="0.25">
      <c r="A635" s="4">
        <v>44319</v>
      </c>
      <c r="B635" s="2">
        <v>0.10694444444444444</v>
      </c>
      <c r="C635" s="2">
        <v>0.16666666666666666</v>
      </c>
      <c r="D635" s="5">
        <f t="shared" ref="D635:D651" si="22">C635*24*60</f>
        <v>240</v>
      </c>
      <c r="E635" s="85" t="s">
        <v>0</v>
      </c>
    </row>
    <row r="636" spans="1:5" x14ac:dyDescent="0.25">
      <c r="A636" s="4">
        <v>44320</v>
      </c>
      <c r="B636" s="2">
        <v>7.7083333333333337E-2</v>
      </c>
      <c r="C636" s="2">
        <v>0.16666666666666666</v>
      </c>
      <c r="D636" s="5">
        <f t="shared" si="22"/>
        <v>240</v>
      </c>
      <c r="E636" s="85" t="s">
        <v>0</v>
      </c>
    </row>
    <row r="637" spans="1:5" x14ac:dyDescent="0.25">
      <c r="A637" s="4">
        <v>44321</v>
      </c>
      <c r="B637" s="2">
        <v>7.7777777777777779E-2</v>
      </c>
      <c r="C637" s="2">
        <v>0.16666666666666666</v>
      </c>
      <c r="D637" s="5">
        <f t="shared" si="22"/>
        <v>240</v>
      </c>
      <c r="E637" s="85" t="s">
        <v>0</v>
      </c>
    </row>
    <row r="638" spans="1:5" x14ac:dyDescent="0.25">
      <c r="A638" s="4">
        <v>44322</v>
      </c>
      <c r="B638" s="2">
        <v>7.4999999999999997E-2</v>
      </c>
      <c r="C638" s="2">
        <v>0.16666666666666666</v>
      </c>
      <c r="D638" s="5">
        <f t="shared" si="22"/>
        <v>240</v>
      </c>
      <c r="E638" s="85" t="s">
        <v>0</v>
      </c>
    </row>
    <row r="639" spans="1:5" x14ac:dyDescent="0.25">
      <c r="A639" s="4">
        <v>44323</v>
      </c>
      <c r="B639" s="2">
        <v>8.7500000000000008E-2</v>
      </c>
      <c r="C639" s="2">
        <v>0.16666666666666666</v>
      </c>
      <c r="D639" s="5">
        <f t="shared" si="22"/>
        <v>240</v>
      </c>
      <c r="E639" s="85" t="s">
        <v>0</v>
      </c>
    </row>
    <row r="640" spans="1:5" x14ac:dyDescent="0.25">
      <c r="A640" s="4">
        <v>44326</v>
      </c>
      <c r="B640" s="2">
        <v>0.10069444444444443</v>
      </c>
      <c r="C640" s="2">
        <v>0.16666666666666666</v>
      </c>
      <c r="D640" s="5">
        <f t="shared" si="22"/>
        <v>240</v>
      </c>
      <c r="E640" s="85" t="s">
        <v>0</v>
      </c>
    </row>
    <row r="641" spans="1:5" x14ac:dyDescent="0.25">
      <c r="A641" s="4">
        <v>44327</v>
      </c>
      <c r="B641" s="2">
        <v>9.4444444444444442E-2</v>
      </c>
      <c r="C641" s="2">
        <v>0.16666666666666666</v>
      </c>
      <c r="D641" s="5">
        <f t="shared" si="22"/>
        <v>240</v>
      </c>
      <c r="E641" s="85" t="s">
        <v>0</v>
      </c>
    </row>
    <row r="642" spans="1:5" x14ac:dyDescent="0.25">
      <c r="A642" s="4">
        <v>44333</v>
      </c>
      <c r="B642" s="2">
        <v>8.1250000000000003E-2</v>
      </c>
      <c r="C642" s="2">
        <v>0.16666666666666666</v>
      </c>
      <c r="D642" s="5">
        <f t="shared" si="22"/>
        <v>240</v>
      </c>
      <c r="E642" s="85" t="s">
        <v>0</v>
      </c>
    </row>
    <row r="643" spans="1:5" x14ac:dyDescent="0.25">
      <c r="A643" s="4">
        <v>44334</v>
      </c>
      <c r="B643" s="2">
        <v>6.458333333333334E-2</v>
      </c>
      <c r="C643" s="2">
        <v>0.16666666666666666</v>
      </c>
      <c r="D643" s="5">
        <f t="shared" si="22"/>
        <v>240</v>
      </c>
      <c r="E643" s="85" t="s">
        <v>0</v>
      </c>
    </row>
    <row r="644" spans="1:5" x14ac:dyDescent="0.25">
      <c r="A644" s="4">
        <v>44335</v>
      </c>
      <c r="B644" s="2">
        <v>7.8472222222222221E-2</v>
      </c>
      <c r="C644" s="2">
        <v>0.16666666666666666</v>
      </c>
      <c r="D644" s="5">
        <f t="shared" si="22"/>
        <v>240</v>
      </c>
      <c r="E644" s="85" t="s">
        <v>0</v>
      </c>
    </row>
    <row r="645" spans="1:5" x14ac:dyDescent="0.25">
      <c r="A645" s="4">
        <v>44336</v>
      </c>
      <c r="B645" s="2">
        <v>7.3611111111111113E-2</v>
      </c>
      <c r="C645" s="2">
        <v>0.16666666666666666</v>
      </c>
      <c r="D645" s="5">
        <f t="shared" si="22"/>
        <v>240</v>
      </c>
      <c r="E645" s="85" t="s">
        <v>0</v>
      </c>
    </row>
    <row r="646" spans="1:5" x14ac:dyDescent="0.25">
      <c r="A646" s="4">
        <v>44337</v>
      </c>
      <c r="B646" s="2">
        <v>7.2916666666666671E-2</v>
      </c>
      <c r="C646" s="2">
        <v>0.16666666666666666</v>
      </c>
      <c r="D646" s="5">
        <f t="shared" si="22"/>
        <v>240</v>
      </c>
      <c r="E646" s="85" t="s">
        <v>0</v>
      </c>
    </row>
    <row r="647" spans="1:5" x14ac:dyDescent="0.25">
      <c r="A647" s="4">
        <v>44340</v>
      </c>
      <c r="B647" s="2">
        <v>9.375E-2</v>
      </c>
      <c r="C647" s="2">
        <v>0.16666666666666666</v>
      </c>
      <c r="D647" s="5">
        <f t="shared" si="22"/>
        <v>240</v>
      </c>
      <c r="E647" s="85" t="s">
        <v>0</v>
      </c>
    </row>
    <row r="648" spans="1:5" x14ac:dyDescent="0.25">
      <c r="A648" s="4">
        <v>44341</v>
      </c>
      <c r="B648" s="2">
        <v>0.12291666666666667</v>
      </c>
      <c r="C648" s="2">
        <v>0.16666666666666666</v>
      </c>
      <c r="D648" s="5">
        <f t="shared" si="22"/>
        <v>240</v>
      </c>
      <c r="E648" s="85" t="s">
        <v>0</v>
      </c>
    </row>
    <row r="649" spans="1:5" x14ac:dyDescent="0.25">
      <c r="A649" s="4">
        <v>44343</v>
      </c>
      <c r="B649" s="2">
        <v>7.7777777777777779E-2</v>
      </c>
      <c r="C649" s="2">
        <v>0.16666666666666666</v>
      </c>
      <c r="D649" s="5">
        <f t="shared" si="22"/>
        <v>240</v>
      </c>
      <c r="E649" s="85" t="s">
        <v>0</v>
      </c>
    </row>
    <row r="650" spans="1:5" x14ac:dyDescent="0.25">
      <c r="A650" s="4">
        <v>44344</v>
      </c>
      <c r="B650" s="2">
        <v>8.0555555555555561E-2</v>
      </c>
      <c r="C650" s="2">
        <v>0.16666666666666666</v>
      </c>
      <c r="D650" s="5">
        <f t="shared" si="22"/>
        <v>240</v>
      </c>
      <c r="E650" s="85" t="s">
        <v>0</v>
      </c>
    </row>
    <row r="651" spans="1:5" x14ac:dyDescent="0.25">
      <c r="A651" s="4">
        <v>44347</v>
      </c>
      <c r="B651" s="2">
        <v>0.27708333333333335</v>
      </c>
      <c r="C651" s="2">
        <v>0.41666666666666669</v>
      </c>
      <c r="D651" s="5">
        <f t="shared" si="22"/>
        <v>600</v>
      </c>
      <c r="E651" s="85" t="s">
        <v>0</v>
      </c>
    </row>
    <row r="652" spans="1:5" x14ac:dyDescent="0.25">
      <c r="A652" s="4">
        <v>44349</v>
      </c>
      <c r="B652" s="2">
        <v>6.5972222222222224E-2</v>
      </c>
      <c r="C652" s="2">
        <v>0.16666666666666666</v>
      </c>
      <c r="D652" s="5">
        <f t="shared" ref="D652:D671" si="23">C652*24*60</f>
        <v>240</v>
      </c>
      <c r="E652" s="85" t="s">
        <v>0</v>
      </c>
    </row>
    <row r="653" spans="1:5" x14ac:dyDescent="0.25">
      <c r="A653" s="4">
        <v>44350</v>
      </c>
      <c r="B653" s="2">
        <v>8.4027777777777771E-2</v>
      </c>
      <c r="C653" s="2">
        <v>0.16666666666666666</v>
      </c>
      <c r="D653" s="5">
        <f t="shared" si="23"/>
        <v>240</v>
      </c>
      <c r="E653" s="85" t="s">
        <v>0</v>
      </c>
    </row>
    <row r="654" spans="1:5" x14ac:dyDescent="0.25">
      <c r="A654" s="4">
        <v>44351</v>
      </c>
      <c r="B654" s="2">
        <v>8.1250000000000003E-2</v>
      </c>
      <c r="C654" s="2">
        <v>0.16666666666666666</v>
      </c>
      <c r="D654" s="5">
        <f t="shared" si="23"/>
        <v>240</v>
      </c>
      <c r="E654" s="85" t="s">
        <v>0</v>
      </c>
    </row>
    <row r="655" spans="1:5" x14ac:dyDescent="0.25">
      <c r="A655" s="4">
        <v>44354</v>
      </c>
      <c r="B655" s="2">
        <v>0.10555555555555556</v>
      </c>
      <c r="C655" s="2">
        <v>0.16666666666666666</v>
      </c>
      <c r="D655" s="5">
        <f t="shared" si="23"/>
        <v>240</v>
      </c>
      <c r="E655" s="85" t="s">
        <v>0</v>
      </c>
    </row>
    <row r="656" spans="1:5" x14ac:dyDescent="0.25">
      <c r="A656" s="4">
        <v>44355</v>
      </c>
      <c r="B656" s="2">
        <v>6.805555555555555E-2</v>
      </c>
      <c r="C656" s="2">
        <v>0.16666666666666666</v>
      </c>
      <c r="D656" s="5">
        <f t="shared" si="23"/>
        <v>240</v>
      </c>
      <c r="E656" s="85" t="s">
        <v>0</v>
      </c>
    </row>
    <row r="657" spans="1:5" x14ac:dyDescent="0.25">
      <c r="A657" s="4">
        <v>44356</v>
      </c>
      <c r="B657" s="2">
        <v>7.1527777777777787E-2</v>
      </c>
      <c r="C657" s="2">
        <v>0.16666666666666666</v>
      </c>
      <c r="D657" s="5">
        <f t="shared" si="23"/>
        <v>240</v>
      </c>
      <c r="E657" s="85" t="s">
        <v>0</v>
      </c>
    </row>
    <row r="658" spans="1:5" x14ac:dyDescent="0.25">
      <c r="A658" s="4">
        <v>44357</v>
      </c>
      <c r="B658" s="2">
        <v>7.3611111111111113E-2</v>
      </c>
      <c r="C658" s="2">
        <v>0.16666666666666666</v>
      </c>
      <c r="D658" s="5">
        <f t="shared" si="23"/>
        <v>240</v>
      </c>
      <c r="E658" s="85" t="s">
        <v>0</v>
      </c>
    </row>
    <row r="659" spans="1:5" x14ac:dyDescent="0.25">
      <c r="A659" s="4">
        <v>44358</v>
      </c>
      <c r="B659" s="2">
        <v>0.10416666666666667</v>
      </c>
      <c r="C659" s="2">
        <v>0.16666666666666666</v>
      </c>
      <c r="D659" s="5">
        <f t="shared" si="23"/>
        <v>240</v>
      </c>
      <c r="E659" s="85" t="s">
        <v>0</v>
      </c>
    </row>
    <row r="660" spans="1:5" x14ac:dyDescent="0.25">
      <c r="A660" s="4">
        <v>44361</v>
      </c>
      <c r="B660" s="2">
        <v>5.9722222222222225E-2</v>
      </c>
      <c r="C660" s="2">
        <v>0.16666666666666666</v>
      </c>
      <c r="D660" s="5">
        <f t="shared" si="23"/>
        <v>240</v>
      </c>
      <c r="E660" s="85" t="s">
        <v>0</v>
      </c>
    </row>
    <row r="661" spans="1:5" x14ac:dyDescent="0.25">
      <c r="A661" s="4">
        <v>44362</v>
      </c>
      <c r="B661" s="2">
        <v>6.458333333333334E-2</v>
      </c>
      <c r="C661" s="2">
        <v>0.16666666666666666</v>
      </c>
      <c r="D661" s="5">
        <f t="shared" si="23"/>
        <v>240</v>
      </c>
      <c r="E661" s="85" t="s">
        <v>0</v>
      </c>
    </row>
    <row r="662" spans="1:5" x14ac:dyDescent="0.25">
      <c r="A662" s="4">
        <v>44363</v>
      </c>
      <c r="B662" s="2">
        <v>5.7638888888888885E-2</v>
      </c>
      <c r="C662" s="2">
        <v>0.16666666666666666</v>
      </c>
      <c r="D662" s="5">
        <f t="shared" si="23"/>
        <v>240</v>
      </c>
      <c r="E662" s="85" t="s">
        <v>0</v>
      </c>
    </row>
    <row r="663" spans="1:5" x14ac:dyDescent="0.25">
      <c r="A663" s="4">
        <v>44364</v>
      </c>
      <c r="B663" s="2">
        <v>6.8749999999999992E-2</v>
      </c>
      <c r="C663" s="2">
        <v>0.16666666666666666</v>
      </c>
      <c r="D663" s="5">
        <f t="shared" si="23"/>
        <v>240</v>
      </c>
      <c r="E663" s="85" t="s">
        <v>0</v>
      </c>
    </row>
    <row r="664" spans="1:5" x14ac:dyDescent="0.25">
      <c r="A664" s="4">
        <v>44365</v>
      </c>
      <c r="B664" s="2">
        <v>6.6666666666666666E-2</v>
      </c>
      <c r="C664" s="2">
        <v>0.16666666666666666</v>
      </c>
      <c r="D664" s="5">
        <f t="shared" si="23"/>
        <v>240</v>
      </c>
      <c r="E664" s="85" t="s">
        <v>0</v>
      </c>
    </row>
    <row r="665" spans="1:5" x14ac:dyDescent="0.25">
      <c r="A665" s="4">
        <v>44368</v>
      </c>
      <c r="B665" s="2">
        <v>6.458333333333334E-2</v>
      </c>
      <c r="C665" s="2">
        <v>0.16666666666666666</v>
      </c>
      <c r="D665" s="5">
        <f t="shared" si="23"/>
        <v>240</v>
      </c>
      <c r="E665" s="85" t="s">
        <v>0</v>
      </c>
    </row>
    <row r="666" spans="1:5" x14ac:dyDescent="0.25">
      <c r="A666" s="4">
        <v>44369</v>
      </c>
      <c r="B666" s="2">
        <v>5.8333333333333327E-2</v>
      </c>
      <c r="C666" s="2">
        <v>0.16666666666666666</v>
      </c>
      <c r="D666" s="5">
        <f t="shared" si="23"/>
        <v>240</v>
      </c>
      <c r="E666" s="85" t="s">
        <v>0</v>
      </c>
    </row>
    <row r="667" spans="1:5" x14ac:dyDescent="0.25">
      <c r="A667" s="4">
        <v>44370</v>
      </c>
      <c r="B667" s="2">
        <v>7.2222222222222229E-2</v>
      </c>
      <c r="C667" s="2">
        <v>0.16666666666666666</v>
      </c>
      <c r="D667" s="5">
        <f t="shared" si="23"/>
        <v>240</v>
      </c>
      <c r="E667" s="85" t="s">
        <v>0</v>
      </c>
    </row>
    <row r="668" spans="1:5" x14ac:dyDescent="0.25">
      <c r="A668" s="4">
        <v>44371</v>
      </c>
      <c r="B668" s="2">
        <v>8.8888888888888892E-2</v>
      </c>
      <c r="C668" s="2">
        <v>0.16666666666666666</v>
      </c>
      <c r="D668" s="5">
        <f t="shared" si="23"/>
        <v>240</v>
      </c>
      <c r="E668" s="85" t="s">
        <v>0</v>
      </c>
    </row>
    <row r="669" spans="1:5" x14ac:dyDescent="0.25">
      <c r="A669" s="4">
        <v>44372</v>
      </c>
      <c r="B669" s="2">
        <v>8.0555555555555561E-2</v>
      </c>
      <c r="C669" s="2">
        <v>0.16666666666666666</v>
      </c>
      <c r="D669" s="5">
        <f t="shared" si="23"/>
        <v>240</v>
      </c>
      <c r="E669" s="85" t="s">
        <v>0</v>
      </c>
    </row>
    <row r="670" spans="1:5" x14ac:dyDescent="0.25">
      <c r="A670" s="4">
        <v>44375</v>
      </c>
      <c r="B670" s="2">
        <v>0.11666666666666665</v>
      </c>
      <c r="C670" s="2">
        <v>0.16666666666666666</v>
      </c>
      <c r="D670" s="5">
        <f t="shared" si="23"/>
        <v>240</v>
      </c>
      <c r="E670" s="85" t="s">
        <v>0</v>
      </c>
    </row>
    <row r="671" spans="1:5" x14ac:dyDescent="0.25">
      <c r="A671" s="4">
        <v>44376</v>
      </c>
      <c r="B671" s="2">
        <v>6.25E-2</v>
      </c>
      <c r="C671" s="2">
        <v>0.16666666666666666</v>
      </c>
      <c r="D671" s="5">
        <f t="shared" si="23"/>
        <v>240</v>
      </c>
      <c r="E671" s="85" t="s">
        <v>0</v>
      </c>
    </row>
    <row r="672" spans="1:5" x14ac:dyDescent="0.25">
      <c r="A672" s="4">
        <v>44377</v>
      </c>
      <c r="B672" s="2">
        <v>0.23124999999999998</v>
      </c>
      <c r="C672" s="2">
        <v>0.41666666666666669</v>
      </c>
      <c r="D672" s="5">
        <f t="shared" ref="D672:D693" si="24">C672*24*60</f>
        <v>600</v>
      </c>
      <c r="E672" s="85" t="s">
        <v>0</v>
      </c>
    </row>
    <row r="673" spans="1:5" x14ac:dyDescent="0.25">
      <c r="A673" s="4">
        <v>44378</v>
      </c>
      <c r="B673" s="2">
        <v>6.9444444444444448E-2</v>
      </c>
      <c r="C673" s="2">
        <v>0.16666666666666699</v>
      </c>
      <c r="D673" s="5">
        <f t="shared" si="24"/>
        <v>240.00000000000048</v>
      </c>
      <c r="E673" s="85" t="s">
        <v>0</v>
      </c>
    </row>
    <row r="674" spans="1:5" x14ac:dyDescent="0.25">
      <c r="A674" s="4">
        <v>44379</v>
      </c>
      <c r="B674" s="2">
        <v>7.4305555555555555E-2</v>
      </c>
      <c r="C674" s="2">
        <v>0.16666666666666699</v>
      </c>
      <c r="D674" s="5">
        <f t="shared" si="24"/>
        <v>240.00000000000048</v>
      </c>
      <c r="E674" s="85" t="s">
        <v>0</v>
      </c>
    </row>
    <row r="675" spans="1:5" x14ac:dyDescent="0.25">
      <c r="A675" s="4">
        <v>44382</v>
      </c>
      <c r="B675" s="2">
        <v>9.166666666666666E-2</v>
      </c>
      <c r="C675" s="2">
        <v>0.16666666666666699</v>
      </c>
      <c r="D675" s="5">
        <f t="shared" si="24"/>
        <v>240.00000000000048</v>
      </c>
      <c r="E675" s="85" t="s">
        <v>0</v>
      </c>
    </row>
    <row r="676" spans="1:5" x14ac:dyDescent="0.25">
      <c r="A676" s="4">
        <v>44383</v>
      </c>
      <c r="B676" s="2">
        <v>7.6388888888888895E-2</v>
      </c>
      <c r="C676" s="2">
        <v>0.16666666666666699</v>
      </c>
      <c r="D676" s="5">
        <f t="shared" si="24"/>
        <v>240.00000000000048</v>
      </c>
      <c r="E676" s="85" t="s">
        <v>0</v>
      </c>
    </row>
    <row r="677" spans="1:5" x14ac:dyDescent="0.25">
      <c r="A677" s="4">
        <v>44384</v>
      </c>
      <c r="B677" s="2">
        <v>6.7361111111111108E-2</v>
      </c>
      <c r="C677" s="2">
        <v>0.16666666666666699</v>
      </c>
      <c r="D677" s="5">
        <f t="shared" si="24"/>
        <v>240.00000000000048</v>
      </c>
      <c r="E677" s="85" t="s">
        <v>0</v>
      </c>
    </row>
    <row r="678" spans="1:5" x14ac:dyDescent="0.25">
      <c r="A678" s="4">
        <v>44385</v>
      </c>
      <c r="B678" s="2">
        <v>6.3194444444444442E-2</v>
      </c>
      <c r="C678" s="2">
        <v>0.16666666666666699</v>
      </c>
      <c r="D678" s="5">
        <f t="shared" si="24"/>
        <v>240.00000000000048</v>
      </c>
      <c r="E678" s="85" t="s">
        <v>0</v>
      </c>
    </row>
    <row r="679" spans="1:5" x14ac:dyDescent="0.25">
      <c r="A679" s="4">
        <v>44386</v>
      </c>
      <c r="B679" s="2">
        <v>7.5694444444444439E-2</v>
      </c>
      <c r="C679" s="2">
        <v>0.16666666666666699</v>
      </c>
      <c r="D679" s="5">
        <f t="shared" si="24"/>
        <v>240.00000000000048</v>
      </c>
      <c r="E679" s="85" t="s">
        <v>0</v>
      </c>
    </row>
    <row r="680" spans="1:5" x14ac:dyDescent="0.25">
      <c r="A680" s="4">
        <v>44389</v>
      </c>
      <c r="B680" s="2">
        <v>0.10416666666666667</v>
      </c>
      <c r="C680" s="2">
        <v>0.16666666666666699</v>
      </c>
      <c r="D680" s="5">
        <f t="shared" si="24"/>
        <v>240.00000000000048</v>
      </c>
      <c r="E680" s="85" t="s">
        <v>0</v>
      </c>
    </row>
    <row r="681" spans="1:5" x14ac:dyDescent="0.25">
      <c r="A681" s="4">
        <v>44390</v>
      </c>
      <c r="B681" s="2">
        <v>5.9722222222222225E-2</v>
      </c>
      <c r="C681" s="2">
        <v>0.16666666666666699</v>
      </c>
      <c r="D681" s="5">
        <f t="shared" si="24"/>
        <v>240.00000000000048</v>
      </c>
      <c r="E681" s="85" t="s">
        <v>0</v>
      </c>
    </row>
    <row r="682" spans="1:5" x14ac:dyDescent="0.25">
      <c r="A682" s="4">
        <v>44391</v>
      </c>
      <c r="B682" s="2">
        <v>7.2222222222222215E-2</v>
      </c>
      <c r="C682" s="2">
        <v>0.16666666666666699</v>
      </c>
      <c r="D682" s="5">
        <f t="shared" si="24"/>
        <v>240.00000000000048</v>
      </c>
      <c r="E682" s="85" t="s">
        <v>0</v>
      </c>
    </row>
    <row r="683" spans="1:5" x14ac:dyDescent="0.25">
      <c r="A683" s="4">
        <v>44392</v>
      </c>
      <c r="B683" s="2">
        <v>8.1944444444444445E-2</v>
      </c>
      <c r="C683" s="2">
        <v>0.16666666666666699</v>
      </c>
      <c r="D683" s="5">
        <f t="shared" si="24"/>
        <v>240.00000000000048</v>
      </c>
      <c r="E683" s="85" t="s">
        <v>0</v>
      </c>
    </row>
    <row r="684" spans="1:5" x14ac:dyDescent="0.25">
      <c r="A684" s="4">
        <v>44393</v>
      </c>
      <c r="B684" s="2">
        <v>9.6527777777777782E-2</v>
      </c>
      <c r="C684" s="2">
        <v>0.16666666666666699</v>
      </c>
      <c r="D684" s="5">
        <f t="shared" si="24"/>
        <v>240.00000000000048</v>
      </c>
      <c r="E684" s="85" t="s">
        <v>0</v>
      </c>
    </row>
    <row r="685" spans="1:5" x14ac:dyDescent="0.25">
      <c r="A685" s="4">
        <v>44396</v>
      </c>
      <c r="B685" s="2">
        <v>6.9444444444444448E-2</v>
      </c>
      <c r="C685" s="2">
        <v>0.16666666666666699</v>
      </c>
      <c r="D685" s="5">
        <f t="shared" si="24"/>
        <v>240.00000000000048</v>
      </c>
      <c r="E685" s="85" t="s">
        <v>0</v>
      </c>
    </row>
    <row r="686" spans="1:5" x14ac:dyDescent="0.25">
      <c r="A686" s="4">
        <v>44398</v>
      </c>
      <c r="B686" s="2">
        <v>8.2638888888888887E-2</v>
      </c>
      <c r="C686" s="2">
        <v>0.16666666666666699</v>
      </c>
      <c r="D686" s="5">
        <f t="shared" si="24"/>
        <v>240.00000000000048</v>
      </c>
      <c r="E686" s="85" t="s">
        <v>0</v>
      </c>
    </row>
    <row r="687" spans="1:5" x14ac:dyDescent="0.25">
      <c r="A687" s="4">
        <v>44399</v>
      </c>
      <c r="B687" s="2">
        <v>0.10208333333333333</v>
      </c>
      <c r="C687" s="2">
        <v>0.16666666666666699</v>
      </c>
      <c r="D687" s="5">
        <f t="shared" si="24"/>
        <v>240.00000000000048</v>
      </c>
      <c r="E687" s="85" t="s">
        <v>0</v>
      </c>
    </row>
    <row r="688" spans="1:5" x14ac:dyDescent="0.25">
      <c r="A688" s="4">
        <v>44400</v>
      </c>
      <c r="B688" s="2">
        <v>8.5416666666666669E-2</v>
      </c>
      <c r="C688" s="2">
        <v>0.16666666666666699</v>
      </c>
      <c r="D688" s="5">
        <f t="shared" si="24"/>
        <v>240.00000000000048</v>
      </c>
      <c r="E688" s="85" t="s">
        <v>0</v>
      </c>
    </row>
    <row r="689" spans="1:5" x14ac:dyDescent="0.25">
      <c r="A689" s="4">
        <v>44403</v>
      </c>
      <c r="B689" s="2">
        <v>6.805555555555555E-2</v>
      </c>
      <c r="C689" s="2">
        <v>0.16666666666666699</v>
      </c>
      <c r="D689" s="5">
        <f t="shared" si="24"/>
        <v>240.00000000000048</v>
      </c>
      <c r="E689" s="85" t="s">
        <v>0</v>
      </c>
    </row>
    <row r="690" spans="1:5" x14ac:dyDescent="0.25">
      <c r="A690" s="4">
        <v>44404</v>
      </c>
      <c r="B690" s="2">
        <v>9.0277777777777776E-2</v>
      </c>
      <c r="C690" s="2">
        <v>0.16666666666666699</v>
      </c>
      <c r="D690" s="5">
        <f t="shared" si="24"/>
        <v>240.00000000000048</v>
      </c>
      <c r="E690" s="85" t="s">
        <v>0</v>
      </c>
    </row>
    <row r="691" spans="1:5" x14ac:dyDescent="0.25">
      <c r="A691" s="4">
        <v>44405</v>
      </c>
      <c r="B691" s="2">
        <v>6.458333333333334E-2</v>
      </c>
      <c r="C691" s="2">
        <v>0.16666666666666699</v>
      </c>
      <c r="D691" s="5">
        <f t="shared" si="24"/>
        <v>240.00000000000048</v>
      </c>
      <c r="E691" s="85" t="s">
        <v>0</v>
      </c>
    </row>
    <row r="692" spans="1:5" x14ac:dyDescent="0.25">
      <c r="A692" s="4">
        <v>44406</v>
      </c>
      <c r="B692" s="2">
        <v>7.3611111111111113E-2</v>
      </c>
      <c r="C692" s="2">
        <v>0.16666666666666699</v>
      </c>
      <c r="D692" s="5">
        <f t="shared" si="24"/>
        <v>240.00000000000048</v>
      </c>
      <c r="E692" s="85" t="s">
        <v>0</v>
      </c>
    </row>
    <row r="693" spans="1:5" x14ac:dyDescent="0.25">
      <c r="A693" s="4">
        <v>44407</v>
      </c>
      <c r="B693" s="2">
        <v>0.23958333333333334</v>
      </c>
      <c r="C693" s="2">
        <v>0.41666666666666669</v>
      </c>
      <c r="D693" s="5">
        <f t="shared" si="24"/>
        <v>600</v>
      </c>
      <c r="E693" s="85" t="s">
        <v>0</v>
      </c>
    </row>
    <row r="694" spans="1:5" x14ac:dyDescent="0.25">
      <c r="A694" s="4">
        <v>44440</v>
      </c>
      <c r="B694" s="2">
        <v>8.2638888888888887E-2</v>
      </c>
      <c r="C694" s="2">
        <v>0.16666666671427</v>
      </c>
      <c r="D694" s="5">
        <f t="shared" ref="D694:D715" si="25">C694*24*60</f>
        <v>240.00000006854879</v>
      </c>
      <c r="E694" s="85" t="s">
        <v>0</v>
      </c>
    </row>
    <row r="695" spans="1:5" x14ac:dyDescent="0.25">
      <c r="A695" s="4">
        <v>44441</v>
      </c>
      <c r="B695" s="2">
        <v>9.6527777777777768E-2</v>
      </c>
      <c r="C695" s="2">
        <v>0.16666666671643399</v>
      </c>
      <c r="D695" s="5">
        <f t="shared" si="25"/>
        <v>240.00000007166491</v>
      </c>
      <c r="E695" s="85" t="s">
        <v>0</v>
      </c>
    </row>
    <row r="696" spans="1:5" x14ac:dyDescent="0.25">
      <c r="A696" s="4">
        <v>44442</v>
      </c>
      <c r="B696" s="2">
        <v>9.7222222222222224E-2</v>
      </c>
      <c r="C696" s="2">
        <v>0.16666666671859801</v>
      </c>
      <c r="D696" s="5">
        <f t="shared" si="25"/>
        <v>240.00000007478116</v>
      </c>
      <c r="E696" s="85" t="s">
        <v>0</v>
      </c>
    </row>
    <row r="697" spans="1:5" x14ac:dyDescent="0.25">
      <c r="A697" s="4">
        <v>44445</v>
      </c>
      <c r="B697" s="2">
        <v>0.14166666666666666</v>
      </c>
      <c r="C697" s="2">
        <v>0.166666666733746</v>
      </c>
      <c r="D697" s="5">
        <f t="shared" si="25"/>
        <v>240.00000009659425</v>
      </c>
      <c r="E697" s="85" t="s">
        <v>0</v>
      </c>
    </row>
    <row r="698" spans="1:5" x14ac:dyDescent="0.25">
      <c r="A698" s="4">
        <v>44446</v>
      </c>
      <c r="B698" s="2">
        <v>6.7361111111111108E-2</v>
      </c>
      <c r="C698" s="2">
        <v>0.16666666673590999</v>
      </c>
      <c r="D698" s="5">
        <f t="shared" si="25"/>
        <v>240.00000009971038</v>
      </c>
      <c r="E698" s="85" t="s">
        <v>0</v>
      </c>
    </row>
    <row r="699" spans="1:5" x14ac:dyDescent="0.25">
      <c r="A699" s="4">
        <v>44447</v>
      </c>
      <c r="B699" s="2">
        <v>6.6666666666666666E-2</v>
      </c>
      <c r="C699" s="2">
        <v>0.166666666740238</v>
      </c>
      <c r="D699" s="5">
        <f t="shared" si="25"/>
        <v>240.00000010594272</v>
      </c>
      <c r="E699" s="85" t="s">
        <v>0</v>
      </c>
    </row>
    <row r="700" spans="1:5" x14ac:dyDescent="0.25">
      <c r="A700" s="4">
        <v>44448</v>
      </c>
      <c r="B700" s="2">
        <v>7.3611111111111113E-2</v>
      </c>
      <c r="C700" s="2">
        <v>0.16666666674240199</v>
      </c>
      <c r="D700" s="5">
        <f t="shared" si="25"/>
        <v>240.0000001090589</v>
      </c>
      <c r="E700" s="85" t="s">
        <v>0</v>
      </c>
    </row>
    <row r="701" spans="1:5" x14ac:dyDescent="0.25">
      <c r="A701" s="4">
        <v>44449</v>
      </c>
      <c r="B701" s="2">
        <v>9.0972222222222218E-2</v>
      </c>
      <c r="C701" s="2">
        <v>0.16666666674456601</v>
      </c>
      <c r="D701" s="5">
        <f t="shared" si="25"/>
        <v>240.00000011217506</v>
      </c>
      <c r="E701" s="85" t="s">
        <v>0</v>
      </c>
    </row>
    <row r="702" spans="1:5" x14ac:dyDescent="0.25">
      <c r="A702" s="4">
        <v>44452</v>
      </c>
      <c r="B702" s="2">
        <v>8.1944444444444445E-2</v>
      </c>
      <c r="C702" s="2">
        <v>0.16666666675538599</v>
      </c>
      <c r="D702" s="5">
        <f t="shared" si="25"/>
        <v>240.00000012775584</v>
      </c>
      <c r="E702" s="85" t="s">
        <v>0</v>
      </c>
    </row>
    <row r="703" spans="1:5" x14ac:dyDescent="0.25">
      <c r="A703" s="4">
        <v>44453</v>
      </c>
      <c r="B703" s="2">
        <v>7.1527777777777787E-2</v>
      </c>
      <c r="C703" s="2">
        <v>0.16666666674673</v>
      </c>
      <c r="D703" s="5">
        <f t="shared" si="25"/>
        <v>240.00000011529119</v>
      </c>
      <c r="E703" s="85" t="s">
        <v>0</v>
      </c>
    </row>
    <row r="704" spans="1:5" x14ac:dyDescent="0.25">
      <c r="A704" s="4">
        <v>44454</v>
      </c>
      <c r="B704" s="2">
        <v>7.0833333333333331E-2</v>
      </c>
      <c r="C704" s="2">
        <v>0.16666666675105801</v>
      </c>
      <c r="D704" s="5">
        <f t="shared" si="25"/>
        <v>240.00000012152353</v>
      </c>
      <c r="E704" s="85" t="s">
        <v>0</v>
      </c>
    </row>
    <row r="705" spans="1:5" x14ac:dyDescent="0.25">
      <c r="A705" s="4">
        <v>44455</v>
      </c>
      <c r="B705" s="2">
        <v>6.6666666666666666E-2</v>
      </c>
      <c r="C705" s="2">
        <v>0.166666666753222</v>
      </c>
      <c r="D705" s="5">
        <f t="shared" si="25"/>
        <v>240.00000012463971</v>
      </c>
      <c r="E705" s="85" t="s">
        <v>0</v>
      </c>
    </row>
    <row r="706" spans="1:5" x14ac:dyDescent="0.25">
      <c r="A706" s="4">
        <v>44456</v>
      </c>
      <c r="B706" s="2">
        <v>7.013888888888889E-2</v>
      </c>
      <c r="C706" s="2">
        <v>0.16666666674889399</v>
      </c>
      <c r="D706" s="5">
        <f t="shared" si="25"/>
        <v>240.00000011840737</v>
      </c>
      <c r="E706" s="85" t="s">
        <v>0</v>
      </c>
    </row>
    <row r="707" spans="1:5" x14ac:dyDescent="0.25">
      <c r="A707" s="4">
        <v>44459</v>
      </c>
      <c r="B707" s="2">
        <v>6.5972222222222224E-2</v>
      </c>
      <c r="C707" s="2">
        <v>0.16666666675105801</v>
      </c>
      <c r="D707" s="5">
        <f t="shared" si="25"/>
        <v>240.00000012152353</v>
      </c>
      <c r="E707" s="85" t="s">
        <v>0</v>
      </c>
    </row>
    <row r="708" spans="1:5" x14ac:dyDescent="0.25">
      <c r="A708" s="4">
        <v>44460</v>
      </c>
      <c r="B708" s="2">
        <v>9.3055555555555558E-2</v>
      </c>
      <c r="C708" s="2">
        <v>0.166666666753222</v>
      </c>
      <c r="D708" s="5">
        <f t="shared" si="25"/>
        <v>240.00000012463971</v>
      </c>
      <c r="E708" s="85" t="s">
        <v>0</v>
      </c>
    </row>
    <row r="709" spans="1:5" x14ac:dyDescent="0.25">
      <c r="A709" s="4">
        <v>44461</v>
      </c>
      <c r="B709" s="2">
        <v>6.25E-2</v>
      </c>
      <c r="C709" s="2">
        <v>0.166666666753222</v>
      </c>
      <c r="D709" s="5">
        <f t="shared" si="25"/>
        <v>240.00000012463971</v>
      </c>
      <c r="E709" s="85" t="s">
        <v>0</v>
      </c>
    </row>
    <row r="710" spans="1:5" x14ac:dyDescent="0.25">
      <c r="A710" s="4">
        <v>44462</v>
      </c>
      <c r="B710" s="2">
        <v>7.4305555555555555E-2</v>
      </c>
      <c r="C710" s="2">
        <v>0.16666666671427</v>
      </c>
      <c r="D710" s="5">
        <f t="shared" si="25"/>
        <v>240.00000006854879</v>
      </c>
      <c r="E710" s="85" t="s">
        <v>0</v>
      </c>
    </row>
    <row r="711" spans="1:5" x14ac:dyDescent="0.25">
      <c r="A711" s="4">
        <v>44463</v>
      </c>
      <c r="B711" s="2">
        <v>8.6805555555555566E-2</v>
      </c>
      <c r="C711" s="2">
        <v>0.16666666671643399</v>
      </c>
      <c r="D711" s="5">
        <f t="shared" si="25"/>
        <v>240.00000007166491</v>
      </c>
      <c r="E711" s="85" t="s">
        <v>0</v>
      </c>
    </row>
    <row r="712" spans="1:5" x14ac:dyDescent="0.25">
      <c r="A712" s="4">
        <v>44466</v>
      </c>
      <c r="B712" s="2">
        <v>8.0555555555555561E-2</v>
      </c>
      <c r="C712" s="2">
        <v>0.16666666671859801</v>
      </c>
      <c r="D712" s="5">
        <f t="shared" si="25"/>
        <v>240.00000007478116</v>
      </c>
      <c r="E712" s="85" t="s">
        <v>0</v>
      </c>
    </row>
    <row r="713" spans="1:5" x14ac:dyDescent="0.25">
      <c r="A713" s="4">
        <v>44467</v>
      </c>
      <c r="B713" s="2">
        <v>7.4999999999999997E-2</v>
      </c>
      <c r="C713" s="2">
        <v>0.166666666733746</v>
      </c>
      <c r="D713" s="5">
        <f t="shared" si="25"/>
        <v>240.00000009659425</v>
      </c>
      <c r="E713" s="85" t="s">
        <v>0</v>
      </c>
    </row>
    <row r="714" spans="1:5" x14ac:dyDescent="0.25">
      <c r="A714" s="4">
        <v>44468</v>
      </c>
      <c r="B714" s="2">
        <v>0.14652777777777778</v>
      </c>
      <c r="C714" s="2">
        <v>0.16666666673590999</v>
      </c>
      <c r="D714" s="5">
        <f t="shared" si="25"/>
        <v>240.00000009971038</v>
      </c>
      <c r="E714" s="85" t="s">
        <v>0</v>
      </c>
    </row>
    <row r="715" spans="1:5" x14ac:dyDescent="0.25">
      <c r="A715" s="4">
        <v>44469</v>
      </c>
      <c r="B715" s="2">
        <v>0.30069444444444443</v>
      </c>
      <c r="C715" s="2">
        <v>0.41666666666666669</v>
      </c>
      <c r="D715" s="5">
        <f t="shared" si="25"/>
        <v>600</v>
      </c>
      <c r="E715" s="85" t="s">
        <v>0</v>
      </c>
    </row>
    <row r="716" spans="1:5" x14ac:dyDescent="0.25">
      <c r="A716" s="4">
        <v>44470</v>
      </c>
      <c r="B716" s="2">
        <v>0.10416666666666667</v>
      </c>
      <c r="C716" s="2">
        <v>0.16666666730936899</v>
      </c>
      <c r="D716" s="5">
        <f t="shared" ref="D716:D735" si="26">C716*24*60</f>
        <v>240.00000092549135</v>
      </c>
      <c r="E716" s="85" t="s">
        <v>0</v>
      </c>
    </row>
    <row r="717" spans="1:5" x14ac:dyDescent="0.25">
      <c r="A717" s="4">
        <v>44473</v>
      </c>
      <c r="B717" s="2">
        <v>8.2638888888888887E-2</v>
      </c>
      <c r="C717" s="2">
        <v>0.166666667328845</v>
      </c>
      <c r="D717" s="5">
        <f t="shared" si="26"/>
        <v>240.00000095353676</v>
      </c>
      <c r="E717" s="85" t="s">
        <v>0</v>
      </c>
    </row>
    <row r="718" spans="1:5" x14ac:dyDescent="0.25">
      <c r="A718" s="4">
        <v>44474</v>
      </c>
      <c r="B718" s="2">
        <v>8.4027777777777771E-2</v>
      </c>
      <c r="C718" s="2">
        <v>0.166666667335337</v>
      </c>
      <c r="D718" s="5">
        <f t="shared" si="26"/>
        <v>240.00000096288528</v>
      </c>
      <c r="E718" s="85" t="s">
        <v>0</v>
      </c>
    </row>
    <row r="719" spans="1:5" x14ac:dyDescent="0.25">
      <c r="A719" s="4">
        <v>44475</v>
      </c>
      <c r="B719" s="2">
        <v>6.5972222222222224E-2</v>
      </c>
      <c r="C719" s="2">
        <v>0.166666667341829</v>
      </c>
      <c r="D719" s="5">
        <f t="shared" si="26"/>
        <v>240.00000097223375</v>
      </c>
      <c r="E719" s="85" t="s">
        <v>0</v>
      </c>
    </row>
    <row r="720" spans="1:5" x14ac:dyDescent="0.25">
      <c r="A720" s="4">
        <v>44476</v>
      </c>
      <c r="B720" s="2">
        <v>8.6111111111111124E-2</v>
      </c>
      <c r="C720" s="2">
        <v>0.166666667348321</v>
      </c>
      <c r="D720" s="5">
        <f t="shared" si="26"/>
        <v>240.00000098158222</v>
      </c>
      <c r="E720" s="85" t="s">
        <v>0</v>
      </c>
    </row>
    <row r="721" spans="1:5" x14ac:dyDescent="0.25">
      <c r="A721" s="4">
        <v>44477</v>
      </c>
      <c r="B721" s="2">
        <v>7.4999999999999997E-2</v>
      </c>
      <c r="C721" s="2">
        <v>0.166666667354813</v>
      </c>
      <c r="D721" s="5">
        <f t="shared" si="26"/>
        <v>240.00000099093074</v>
      </c>
      <c r="E721" s="85" t="s">
        <v>0</v>
      </c>
    </row>
    <row r="722" spans="1:5" x14ac:dyDescent="0.25">
      <c r="A722" s="4">
        <v>44480</v>
      </c>
      <c r="B722" s="2">
        <v>0.10277777777777779</v>
      </c>
      <c r="C722" s="2">
        <v>0.16666666737428901</v>
      </c>
      <c r="D722" s="5">
        <f t="shared" si="26"/>
        <v>240.00000101897615</v>
      </c>
      <c r="E722" s="85" t="s">
        <v>0</v>
      </c>
    </row>
    <row r="723" spans="1:5" x14ac:dyDescent="0.25">
      <c r="A723" s="4">
        <v>44481</v>
      </c>
      <c r="B723" s="2">
        <v>5.8333333333333327E-2</v>
      </c>
      <c r="C723" s="2">
        <v>0.16666666736779701</v>
      </c>
      <c r="D723" s="5">
        <f t="shared" si="26"/>
        <v>240.00000100962768</v>
      </c>
      <c r="E723" s="85" t="s">
        <v>0</v>
      </c>
    </row>
    <row r="724" spans="1:5" x14ac:dyDescent="0.25">
      <c r="A724" s="4">
        <v>44482</v>
      </c>
      <c r="B724" s="2">
        <v>9.5138888888888884E-2</v>
      </c>
      <c r="C724" s="2">
        <v>0.16666666737428901</v>
      </c>
      <c r="D724" s="5">
        <f t="shared" si="26"/>
        <v>240.00000101897615</v>
      </c>
      <c r="E724" s="85" t="s">
        <v>0</v>
      </c>
    </row>
    <row r="725" spans="1:5" x14ac:dyDescent="0.25">
      <c r="A725" s="4">
        <v>44483</v>
      </c>
      <c r="B725" s="2">
        <v>6.1111111111111116E-2</v>
      </c>
      <c r="C725" s="2">
        <v>0.16666666738078101</v>
      </c>
      <c r="D725" s="5">
        <f t="shared" si="26"/>
        <v>240.00000102832462</v>
      </c>
      <c r="E725" s="85" t="s">
        <v>0</v>
      </c>
    </row>
    <row r="726" spans="1:5" x14ac:dyDescent="0.25">
      <c r="A726" s="4">
        <v>44484</v>
      </c>
      <c r="B726" s="2">
        <v>7.7083333333333337E-2</v>
      </c>
      <c r="C726" s="2">
        <v>0.16666666738727301</v>
      </c>
      <c r="D726" s="5">
        <f t="shared" si="26"/>
        <v>240.00000103767314</v>
      </c>
      <c r="E726" s="85" t="s">
        <v>0</v>
      </c>
    </row>
    <row r="727" spans="1:5" x14ac:dyDescent="0.25">
      <c r="A727" s="4">
        <v>44487</v>
      </c>
      <c r="B727" s="2">
        <v>6.805555555555555E-2</v>
      </c>
      <c r="C727" s="2">
        <v>0.16666666739376501</v>
      </c>
      <c r="D727" s="5">
        <f t="shared" si="26"/>
        <v>240.00000104702161</v>
      </c>
      <c r="E727" s="85" t="s">
        <v>0</v>
      </c>
    </row>
    <row r="728" spans="1:5" x14ac:dyDescent="0.25">
      <c r="A728" s="4">
        <v>44488</v>
      </c>
      <c r="B728" s="2">
        <v>7.5694444444444439E-2</v>
      </c>
      <c r="C728" s="2">
        <v>0.16666666740025701</v>
      </c>
      <c r="D728" s="5">
        <f t="shared" si="26"/>
        <v>240.00000105637008</v>
      </c>
      <c r="E728" s="85" t="s">
        <v>0</v>
      </c>
    </row>
    <row r="729" spans="1:5" x14ac:dyDescent="0.25">
      <c r="A729" s="4">
        <v>44490</v>
      </c>
      <c r="B729" s="2">
        <v>5.5555555555555552E-2</v>
      </c>
      <c r="C729" s="2">
        <v>0.16666666740674899</v>
      </c>
      <c r="D729" s="5">
        <f t="shared" si="26"/>
        <v>240.00000106571855</v>
      </c>
      <c r="E729" s="85" t="s">
        <v>0</v>
      </c>
    </row>
    <row r="730" spans="1:5" x14ac:dyDescent="0.25">
      <c r="A730" s="4">
        <v>44491</v>
      </c>
      <c r="B730" s="2">
        <v>8.2638888888888887E-2</v>
      </c>
      <c r="C730" s="2">
        <v>0.16666666741324099</v>
      </c>
      <c r="D730" s="5">
        <f t="shared" si="26"/>
        <v>240.00000107506702</v>
      </c>
      <c r="E730" s="85" t="s">
        <v>0</v>
      </c>
    </row>
    <row r="731" spans="1:5" x14ac:dyDescent="0.25">
      <c r="A731" s="4">
        <v>44494</v>
      </c>
      <c r="B731" s="2">
        <v>7.4305555555555555E-2</v>
      </c>
      <c r="C731" s="2">
        <v>0.16666666741324099</v>
      </c>
      <c r="D731" s="5">
        <f t="shared" si="26"/>
        <v>240.00000107506702</v>
      </c>
      <c r="E731" s="85" t="s">
        <v>0</v>
      </c>
    </row>
    <row r="732" spans="1:5" x14ac:dyDescent="0.25">
      <c r="A732" s="4">
        <v>44495</v>
      </c>
      <c r="B732" s="2">
        <v>6.458333333333334E-2</v>
      </c>
      <c r="C732" s="2">
        <v>0.16666666730936899</v>
      </c>
      <c r="D732" s="5">
        <f t="shared" si="26"/>
        <v>240.00000092549135</v>
      </c>
      <c r="E732" s="85" t="s">
        <v>0</v>
      </c>
    </row>
    <row r="733" spans="1:5" x14ac:dyDescent="0.25">
      <c r="A733" s="4">
        <v>44496</v>
      </c>
      <c r="B733" s="2">
        <v>8.6805555555555566E-2</v>
      </c>
      <c r="C733" s="2">
        <v>0.16666666730287699</v>
      </c>
      <c r="D733" s="5">
        <f t="shared" si="26"/>
        <v>240.00000091614288</v>
      </c>
      <c r="E733" s="85" t="s">
        <v>0</v>
      </c>
    </row>
    <row r="734" spans="1:5" x14ac:dyDescent="0.25">
      <c r="A734" s="4">
        <v>44497</v>
      </c>
      <c r="B734" s="2">
        <v>5.6250000000000001E-2</v>
      </c>
      <c r="C734" s="2">
        <v>0.16666666729638499</v>
      </c>
      <c r="D734" s="5">
        <f t="shared" si="26"/>
        <v>240.00000090679438</v>
      </c>
      <c r="E734" s="85" t="s">
        <v>0</v>
      </c>
    </row>
    <row r="735" spans="1:5" x14ac:dyDescent="0.25">
      <c r="A735" s="4">
        <v>44498</v>
      </c>
      <c r="B735" s="2">
        <v>0.23750000000000002</v>
      </c>
      <c r="C735" s="2">
        <v>0.41666666666666669</v>
      </c>
      <c r="D735" s="5">
        <f t="shared" si="26"/>
        <v>600</v>
      </c>
      <c r="E735" s="85" t="s">
        <v>0</v>
      </c>
    </row>
    <row r="736" spans="1:5" x14ac:dyDescent="0.25">
      <c r="A736" s="4">
        <v>44501</v>
      </c>
      <c r="B736" s="2">
        <v>7.4305555555555555E-2</v>
      </c>
      <c r="C736" s="2">
        <v>0.166666667354813</v>
      </c>
      <c r="D736" s="5">
        <f t="shared" ref="D736:D757" si="27">C736*24*60</f>
        <v>240.00000099093074</v>
      </c>
      <c r="E736" s="85" t="s">
        <v>0</v>
      </c>
    </row>
    <row r="737" spans="1:5" x14ac:dyDescent="0.25">
      <c r="A737" s="4">
        <v>44502</v>
      </c>
      <c r="B737" s="2">
        <v>7.013888888888889E-2</v>
      </c>
      <c r="C737" s="2">
        <v>0.16666666737428901</v>
      </c>
      <c r="D737" s="5">
        <f t="shared" si="27"/>
        <v>240.00000101897615</v>
      </c>
      <c r="E737" s="85" t="s">
        <v>0</v>
      </c>
    </row>
    <row r="738" spans="1:5" x14ac:dyDescent="0.25">
      <c r="A738" s="4">
        <v>44503</v>
      </c>
      <c r="B738" s="2">
        <v>0.17916666666666667</v>
      </c>
      <c r="C738" s="2">
        <v>0.16666666736779701</v>
      </c>
      <c r="D738" s="5">
        <f t="shared" si="27"/>
        <v>240.00000100962768</v>
      </c>
      <c r="E738" s="85" t="s">
        <v>0</v>
      </c>
    </row>
    <row r="739" spans="1:5" x14ac:dyDescent="0.25">
      <c r="A739" s="4">
        <v>44504</v>
      </c>
      <c r="B739" s="2">
        <v>6.1805555555555558E-2</v>
      </c>
      <c r="C739" s="2">
        <v>0.16666666737428901</v>
      </c>
      <c r="D739" s="5">
        <f t="shared" si="27"/>
        <v>240.00000101897615</v>
      </c>
      <c r="E739" s="85" t="s">
        <v>0</v>
      </c>
    </row>
    <row r="740" spans="1:5" x14ac:dyDescent="0.25">
      <c r="A740" s="4">
        <v>44505</v>
      </c>
      <c r="B740" s="2">
        <v>7.5694444444444439E-2</v>
      </c>
      <c r="C740" s="2">
        <v>0.16666666738078101</v>
      </c>
      <c r="D740" s="5">
        <f t="shared" si="27"/>
        <v>240.00000102832462</v>
      </c>
      <c r="E740" s="85" t="s">
        <v>0</v>
      </c>
    </row>
    <row r="741" spans="1:5" x14ac:dyDescent="0.25">
      <c r="A741" s="4">
        <v>44508</v>
      </c>
      <c r="B741" s="2">
        <v>6.805555555555555E-2</v>
      </c>
      <c r="C741" s="2">
        <v>0.16666666738727301</v>
      </c>
      <c r="D741" s="5">
        <f t="shared" si="27"/>
        <v>240.00000103767314</v>
      </c>
      <c r="E741" s="85" t="s">
        <v>0</v>
      </c>
    </row>
    <row r="742" spans="1:5" x14ac:dyDescent="0.25">
      <c r="A742" s="4">
        <v>44509</v>
      </c>
      <c r="B742" s="2">
        <v>0.1125</v>
      </c>
      <c r="C742" s="2">
        <v>0.16666666739376501</v>
      </c>
      <c r="D742" s="5">
        <f t="shared" si="27"/>
        <v>240.00000104702161</v>
      </c>
      <c r="E742" s="85" t="s">
        <v>0</v>
      </c>
    </row>
    <row r="743" spans="1:5" x14ac:dyDescent="0.25">
      <c r="A743" s="4">
        <v>44510</v>
      </c>
      <c r="B743" s="2">
        <v>9.4444444444444442E-2</v>
      </c>
      <c r="C743" s="2">
        <v>0.16666666740025701</v>
      </c>
      <c r="D743" s="5">
        <f t="shared" si="27"/>
        <v>240.00000105637008</v>
      </c>
      <c r="E743" s="85" t="s">
        <v>0</v>
      </c>
    </row>
    <row r="744" spans="1:5" x14ac:dyDescent="0.25">
      <c r="A744" s="4">
        <v>44511</v>
      </c>
      <c r="B744" s="2">
        <v>0.2298611111111111</v>
      </c>
      <c r="C744" s="2">
        <v>0.16666666740674899</v>
      </c>
      <c r="D744" s="5">
        <f t="shared" si="27"/>
        <v>240.00000106571855</v>
      </c>
      <c r="E744" s="85" t="s">
        <v>0</v>
      </c>
    </row>
    <row r="745" spans="1:5" x14ac:dyDescent="0.25">
      <c r="A745" s="4">
        <v>44512</v>
      </c>
      <c r="B745" s="2">
        <v>7.013888888888889E-2</v>
      </c>
      <c r="C745" s="2">
        <v>0.16666666741324099</v>
      </c>
      <c r="D745" s="5">
        <f t="shared" si="27"/>
        <v>240.00000107506702</v>
      </c>
      <c r="E745" s="85" t="s">
        <v>0</v>
      </c>
    </row>
    <row r="746" spans="1:5" x14ac:dyDescent="0.25">
      <c r="A746" s="4">
        <v>44515</v>
      </c>
      <c r="B746" s="2">
        <v>8.7500000000000008E-2</v>
      </c>
      <c r="C746" s="2">
        <v>0.16666666731586099</v>
      </c>
      <c r="D746" s="5">
        <f t="shared" si="27"/>
        <v>240.00000093483982</v>
      </c>
      <c r="E746" s="85" t="s">
        <v>0</v>
      </c>
    </row>
    <row r="747" spans="1:5" x14ac:dyDescent="0.25">
      <c r="A747" s="4">
        <v>44516</v>
      </c>
      <c r="B747" s="2">
        <v>6.1805555555555558E-2</v>
      </c>
      <c r="C747" s="2">
        <v>0.16666666730936899</v>
      </c>
      <c r="D747" s="5">
        <f t="shared" si="27"/>
        <v>240.00000092549135</v>
      </c>
      <c r="E747" s="85" t="s">
        <v>0</v>
      </c>
    </row>
    <row r="748" spans="1:5" x14ac:dyDescent="0.25">
      <c r="A748" s="4">
        <v>44517</v>
      </c>
      <c r="B748" s="2">
        <v>8.2638888888888887E-2</v>
      </c>
      <c r="C748" s="2">
        <v>0.16666666730287699</v>
      </c>
      <c r="D748" s="5">
        <f t="shared" si="27"/>
        <v>240.00000091614288</v>
      </c>
      <c r="E748" s="85" t="s">
        <v>0</v>
      </c>
    </row>
    <row r="749" spans="1:5" x14ac:dyDescent="0.25">
      <c r="A749" s="4">
        <v>44518</v>
      </c>
      <c r="B749" s="2">
        <v>5.9027777777777783E-2</v>
      </c>
      <c r="C749" s="2">
        <v>0.16666666729638499</v>
      </c>
      <c r="D749" s="5">
        <f t="shared" si="27"/>
        <v>240.00000090679438</v>
      </c>
      <c r="E749" s="85" t="s">
        <v>0</v>
      </c>
    </row>
    <row r="750" spans="1:5" x14ac:dyDescent="0.25">
      <c r="A750" s="4">
        <v>44519</v>
      </c>
      <c r="B750" s="2">
        <v>9.2361111111111116E-2</v>
      </c>
      <c r="C750" s="2">
        <v>0.166666666926341</v>
      </c>
      <c r="D750" s="5">
        <f t="shared" si="27"/>
        <v>240.00000037393102</v>
      </c>
      <c r="E750" s="85" t="s">
        <v>0</v>
      </c>
    </row>
    <row r="751" spans="1:5" x14ac:dyDescent="0.25">
      <c r="A751" s="4">
        <v>44522</v>
      </c>
      <c r="B751" s="2">
        <v>7.5694444444444439E-2</v>
      </c>
      <c r="C751" s="2">
        <v>0.166666666828961</v>
      </c>
      <c r="D751" s="5">
        <f t="shared" si="27"/>
        <v>240.00000023370382</v>
      </c>
      <c r="E751" s="85" t="s">
        <v>0</v>
      </c>
    </row>
    <row r="752" spans="1:5" x14ac:dyDescent="0.25">
      <c r="A752" s="4">
        <v>44523</v>
      </c>
      <c r="B752" s="2">
        <v>7.1527777777777787E-2</v>
      </c>
      <c r="C752" s="2">
        <v>0.16666666673158101</v>
      </c>
      <c r="D752" s="5">
        <f t="shared" si="27"/>
        <v>240.00000009347664</v>
      </c>
      <c r="E752" s="85" t="s">
        <v>0</v>
      </c>
    </row>
    <row r="753" spans="1:5" x14ac:dyDescent="0.25">
      <c r="A753" s="4">
        <v>44524</v>
      </c>
      <c r="B753" s="2">
        <v>0.10277777777777779</v>
      </c>
      <c r="C753" s="2">
        <v>0.16666666663420099</v>
      </c>
      <c r="D753" s="5">
        <f t="shared" si="27"/>
        <v>239.99999995324941</v>
      </c>
      <c r="E753" s="85" t="s">
        <v>0</v>
      </c>
    </row>
    <row r="754" spans="1:5" x14ac:dyDescent="0.25">
      <c r="A754" s="4">
        <v>44525</v>
      </c>
      <c r="B754" s="2">
        <v>6.3194444444444442E-2</v>
      </c>
      <c r="C754" s="2">
        <v>0.166666666536821</v>
      </c>
      <c r="D754" s="5">
        <f t="shared" si="27"/>
        <v>239.99999981302224</v>
      </c>
      <c r="E754" s="85" t="s">
        <v>0</v>
      </c>
    </row>
    <row r="755" spans="1:5" x14ac:dyDescent="0.25">
      <c r="A755" s="4">
        <v>44526</v>
      </c>
      <c r="B755" s="2">
        <v>7.0833333333333331E-2</v>
      </c>
      <c r="C755" s="2">
        <v>0.166666666439441</v>
      </c>
      <c r="D755" s="5">
        <f t="shared" si="27"/>
        <v>239.99999967279504</v>
      </c>
      <c r="E755" s="85" t="s">
        <v>0</v>
      </c>
    </row>
    <row r="756" spans="1:5" x14ac:dyDescent="0.25">
      <c r="A756" s="4">
        <v>44529</v>
      </c>
      <c r="B756" s="2">
        <v>0.19791666666666666</v>
      </c>
      <c r="C756" s="2">
        <v>0.16666666740674899</v>
      </c>
      <c r="D756" s="5">
        <f t="shared" si="27"/>
        <v>240.00000106571855</v>
      </c>
      <c r="E756" s="85" t="s">
        <v>0</v>
      </c>
    </row>
    <row r="757" spans="1:5" x14ac:dyDescent="0.25">
      <c r="A757" s="4">
        <v>44530</v>
      </c>
      <c r="B757" s="2">
        <v>0.2902777777777778</v>
      </c>
      <c r="C757" s="2">
        <v>0.41666666666666669</v>
      </c>
      <c r="D757" s="5">
        <f t="shared" si="27"/>
        <v>600</v>
      </c>
      <c r="E757" s="85" t="s">
        <v>0</v>
      </c>
    </row>
    <row r="758" spans="1:5" x14ac:dyDescent="0.25">
      <c r="A758" s="4">
        <v>44531</v>
      </c>
      <c r="B758" s="2">
        <v>0.1111111111111111</v>
      </c>
      <c r="C758" s="2">
        <v>0.16666666666666699</v>
      </c>
      <c r="D758" s="5">
        <f t="shared" ref="D758:D780" si="28">C758*24*60</f>
        <v>240.00000000000048</v>
      </c>
      <c r="E758" s="85" t="s">
        <v>0</v>
      </c>
    </row>
    <row r="759" spans="1:5" x14ac:dyDescent="0.25">
      <c r="A759" s="4">
        <v>44532</v>
      </c>
      <c r="B759" s="2">
        <v>7.4305555555555555E-2</v>
      </c>
      <c r="C759" s="2">
        <v>0.16666666666666699</v>
      </c>
      <c r="D759" s="5">
        <f t="shared" si="28"/>
        <v>240.00000000000048</v>
      </c>
      <c r="E759" s="85" t="s">
        <v>0</v>
      </c>
    </row>
    <row r="760" spans="1:5" x14ac:dyDescent="0.25">
      <c r="A760" s="4">
        <v>44533</v>
      </c>
      <c r="B760" s="2">
        <v>0.10347222222222222</v>
      </c>
      <c r="C760" s="2">
        <v>0.16666666666666699</v>
      </c>
      <c r="D760" s="5">
        <f t="shared" si="28"/>
        <v>240.00000000000048</v>
      </c>
      <c r="E760" s="85" t="s">
        <v>0</v>
      </c>
    </row>
    <row r="761" spans="1:5" x14ac:dyDescent="0.25">
      <c r="A761" s="4">
        <v>44536</v>
      </c>
      <c r="B761" s="2">
        <v>9.583333333333334E-2</v>
      </c>
      <c r="C761" s="2">
        <v>0.16666666666666699</v>
      </c>
      <c r="D761" s="5">
        <f t="shared" si="28"/>
        <v>240.00000000000048</v>
      </c>
      <c r="E761" s="85" t="s">
        <v>0</v>
      </c>
    </row>
    <row r="762" spans="1:5" x14ac:dyDescent="0.25">
      <c r="A762" s="4">
        <v>44537</v>
      </c>
      <c r="B762" s="2">
        <v>0.18124999999999999</v>
      </c>
      <c r="C762" s="2">
        <v>0.16666666666666699</v>
      </c>
      <c r="D762" s="5">
        <f t="shared" si="28"/>
        <v>240.00000000000048</v>
      </c>
      <c r="E762" s="85" t="s">
        <v>0</v>
      </c>
    </row>
    <row r="763" spans="1:5" x14ac:dyDescent="0.25">
      <c r="A763" s="4">
        <v>44538</v>
      </c>
      <c r="B763" s="2">
        <v>6.9444444444444448E-2</v>
      </c>
      <c r="C763" s="2">
        <v>0.16666666666666699</v>
      </c>
      <c r="D763" s="5">
        <f t="shared" si="28"/>
        <v>240.00000000000048</v>
      </c>
      <c r="E763" s="85" t="s">
        <v>0</v>
      </c>
    </row>
    <row r="764" spans="1:5" x14ac:dyDescent="0.25">
      <c r="A764" s="4">
        <v>44539</v>
      </c>
      <c r="B764" s="2">
        <v>5.9722222222222225E-2</v>
      </c>
      <c r="C764" s="2">
        <v>0.16666666666666699</v>
      </c>
      <c r="D764" s="5">
        <f t="shared" si="28"/>
        <v>240.00000000000048</v>
      </c>
      <c r="E764" s="85" t="s">
        <v>0</v>
      </c>
    </row>
    <row r="765" spans="1:5" x14ac:dyDescent="0.25">
      <c r="A765" s="4">
        <v>44540</v>
      </c>
      <c r="B765" s="2">
        <v>7.1527777777777773E-2</v>
      </c>
      <c r="C765" s="2">
        <v>0.16666666666666699</v>
      </c>
      <c r="D765" s="5">
        <f t="shared" si="28"/>
        <v>240.00000000000048</v>
      </c>
      <c r="E765" s="85" t="s">
        <v>0</v>
      </c>
    </row>
    <row r="766" spans="1:5" x14ac:dyDescent="0.25">
      <c r="A766" s="4">
        <v>44543</v>
      </c>
      <c r="B766" s="2">
        <v>8.2638888888888887E-2</v>
      </c>
      <c r="C766" s="2">
        <v>0.16666666666666699</v>
      </c>
      <c r="D766" s="5">
        <f t="shared" si="28"/>
        <v>240.00000000000048</v>
      </c>
      <c r="E766" s="85" t="s">
        <v>0</v>
      </c>
    </row>
    <row r="767" spans="1:5" x14ac:dyDescent="0.25">
      <c r="A767" s="4">
        <v>44544</v>
      </c>
      <c r="B767" s="2">
        <v>9.3055555555555558E-2</v>
      </c>
      <c r="C767" s="2">
        <v>0.16666666666666699</v>
      </c>
      <c r="D767" s="5">
        <f t="shared" si="28"/>
        <v>240.00000000000048</v>
      </c>
      <c r="E767" s="85" t="s">
        <v>0</v>
      </c>
    </row>
    <row r="768" spans="1:5" x14ac:dyDescent="0.25">
      <c r="A768" s="4">
        <v>44545</v>
      </c>
      <c r="B768" s="2">
        <v>6.9444444444444448E-2</v>
      </c>
      <c r="C768" s="2">
        <v>0.16666666666666699</v>
      </c>
      <c r="D768" s="5">
        <f t="shared" si="28"/>
        <v>240.00000000000048</v>
      </c>
      <c r="E768" s="85" t="s">
        <v>0</v>
      </c>
    </row>
    <row r="769" spans="1:5" x14ac:dyDescent="0.25">
      <c r="A769" s="4">
        <v>44546</v>
      </c>
      <c r="B769" s="2">
        <v>8.9583333333333334E-2</v>
      </c>
      <c r="C769" s="2">
        <v>0.16666666666666699</v>
      </c>
      <c r="D769" s="5">
        <f t="shared" si="28"/>
        <v>240.00000000000048</v>
      </c>
      <c r="E769" s="85" t="s">
        <v>0</v>
      </c>
    </row>
    <row r="770" spans="1:5" x14ac:dyDescent="0.25">
      <c r="A770" s="4">
        <v>44547</v>
      </c>
      <c r="B770" s="2">
        <v>8.4722222222222227E-2</v>
      </c>
      <c r="C770" s="2">
        <v>0.16666666666666699</v>
      </c>
      <c r="D770" s="5">
        <f t="shared" si="28"/>
        <v>240.00000000000048</v>
      </c>
      <c r="E770" s="85" t="s">
        <v>0</v>
      </c>
    </row>
    <row r="771" spans="1:5" x14ac:dyDescent="0.25">
      <c r="A771" s="4">
        <v>44550</v>
      </c>
      <c r="B771" s="2">
        <v>7.4305555555555555E-2</v>
      </c>
      <c r="C771" s="2">
        <v>0.16666666666666699</v>
      </c>
      <c r="D771" s="5">
        <f t="shared" si="28"/>
        <v>240.00000000000048</v>
      </c>
      <c r="E771" s="85" t="s">
        <v>0</v>
      </c>
    </row>
    <row r="772" spans="1:5" x14ac:dyDescent="0.25">
      <c r="A772" s="4">
        <v>44551</v>
      </c>
      <c r="B772" s="2">
        <v>6.1111111111111109E-2</v>
      </c>
      <c r="C772" s="2">
        <v>0.16666666666666699</v>
      </c>
      <c r="D772" s="5">
        <f t="shared" si="28"/>
        <v>240.00000000000048</v>
      </c>
      <c r="E772" s="85" t="s">
        <v>0</v>
      </c>
    </row>
    <row r="773" spans="1:5" x14ac:dyDescent="0.25">
      <c r="A773" s="4">
        <v>44552</v>
      </c>
      <c r="B773" s="2">
        <v>5.7638888888888892E-2</v>
      </c>
      <c r="C773" s="2">
        <v>0.16666666666666699</v>
      </c>
      <c r="D773" s="5">
        <f t="shared" si="28"/>
        <v>240.00000000000048</v>
      </c>
      <c r="E773" s="85" t="s">
        <v>0</v>
      </c>
    </row>
    <row r="774" spans="1:5" x14ac:dyDescent="0.25">
      <c r="A774" s="4">
        <v>44553</v>
      </c>
      <c r="B774" s="2">
        <v>7.2916666666666671E-2</v>
      </c>
      <c r="C774" s="2">
        <v>0.16666666666666699</v>
      </c>
      <c r="D774" s="5">
        <f t="shared" si="28"/>
        <v>240.00000000000048</v>
      </c>
      <c r="E774" s="85" t="s">
        <v>0</v>
      </c>
    </row>
    <row r="775" spans="1:5" x14ac:dyDescent="0.25">
      <c r="A775" s="4">
        <v>44554</v>
      </c>
      <c r="B775" s="2">
        <v>7.6388888888888895E-2</v>
      </c>
      <c r="C775" s="2">
        <v>0.16666666666666699</v>
      </c>
      <c r="D775" s="5">
        <f t="shared" si="28"/>
        <v>240.00000000000048</v>
      </c>
      <c r="E775" s="85" t="s">
        <v>0</v>
      </c>
    </row>
    <row r="776" spans="1:5" x14ac:dyDescent="0.25">
      <c r="A776" s="4">
        <v>44557</v>
      </c>
      <c r="B776" s="2">
        <v>7.4305555555555555E-2</v>
      </c>
      <c r="C776" s="2">
        <v>0.16666666666666699</v>
      </c>
      <c r="D776" s="5">
        <f t="shared" si="28"/>
        <v>240.00000000000048</v>
      </c>
      <c r="E776" s="85" t="s">
        <v>0</v>
      </c>
    </row>
    <row r="777" spans="1:5" x14ac:dyDescent="0.25">
      <c r="A777" s="4">
        <v>44558</v>
      </c>
      <c r="B777" s="2">
        <v>6.1805555555555558E-2</v>
      </c>
      <c r="C777" s="2">
        <v>0.16666666666666699</v>
      </c>
      <c r="D777" s="5">
        <f t="shared" si="28"/>
        <v>240.00000000000048</v>
      </c>
      <c r="E777" s="85" t="s">
        <v>0</v>
      </c>
    </row>
    <row r="778" spans="1:5" x14ac:dyDescent="0.25">
      <c r="A778" s="4">
        <v>44559</v>
      </c>
      <c r="B778" s="2">
        <v>7.1527777777777773E-2</v>
      </c>
      <c r="C778" s="2">
        <v>0.16666666666666699</v>
      </c>
      <c r="D778" s="5">
        <f t="shared" si="28"/>
        <v>240.00000000000048</v>
      </c>
      <c r="E778" s="85" t="s">
        <v>0</v>
      </c>
    </row>
    <row r="779" spans="1:5" x14ac:dyDescent="0.25">
      <c r="A779" s="4">
        <v>44560</v>
      </c>
      <c r="B779" s="2">
        <v>0.14027777777777778</v>
      </c>
      <c r="C779" s="2">
        <v>0.16666666666666699</v>
      </c>
      <c r="D779" s="5">
        <f t="shared" si="28"/>
        <v>240.00000000000048</v>
      </c>
      <c r="E779" s="85" t="s">
        <v>0</v>
      </c>
    </row>
    <row r="780" spans="1:5" x14ac:dyDescent="0.25">
      <c r="A780" s="4">
        <v>44561</v>
      </c>
      <c r="B780" s="2">
        <v>0.36736111111111114</v>
      </c>
      <c r="C780" s="2">
        <v>0.41666666666666669</v>
      </c>
      <c r="D780" s="5">
        <f t="shared" si="28"/>
        <v>600</v>
      </c>
      <c r="E780" s="85" t="s">
        <v>0</v>
      </c>
    </row>
    <row r="781" spans="1:5" x14ac:dyDescent="0.25">
      <c r="A781" s="4">
        <v>44564</v>
      </c>
      <c r="B781" s="2">
        <v>0.24236111111111111</v>
      </c>
      <c r="C781" s="2">
        <v>0.16666666666666666</v>
      </c>
      <c r="D781" s="5">
        <f t="shared" ref="D781:D801" si="29">C781*24*60</f>
        <v>240</v>
      </c>
      <c r="E781" s="85" t="s">
        <v>0</v>
      </c>
    </row>
    <row r="782" spans="1:5" x14ac:dyDescent="0.25">
      <c r="A782" s="4">
        <v>44565</v>
      </c>
      <c r="B782" s="2">
        <v>7.8472222222222221E-2</v>
      </c>
      <c r="C782" s="2">
        <v>0.16666666666666666</v>
      </c>
      <c r="D782" s="5">
        <f t="shared" si="29"/>
        <v>240</v>
      </c>
      <c r="E782" s="85" t="s">
        <v>0</v>
      </c>
    </row>
    <row r="783" spans="1:5" x14ac:dyDescent="0.25">
      <c r="A783" s="4">
        <v>44566</v>
      </c>
      <c r="B783" s="2">
        <v>8.0555555555555561E-2</v>
      </c>
      <c r="C783" s="2">
        <v>0.16666666666666666</v>
      </c>
      <c r="D783" s="5">
        <f t="shared" si="29"/>
        <v>240</v>
      </c>
      <c r="E783" s="85" t="s">
        <v>0</v>
      </c>
    </row>
    <row r="784" spans="1:5" x14ac:dyDescent="0.25">
      <c r="A784" s="4">
        <v>44567</v>
      </c>
      <c r="B784" s="2">
        <v>5.7638888888888885E-2</v>
      </c>
      <c r="C784" s="2">
        <v>0.16666666666666666</v>
      </c>
      <c r="D784" s="5">
        <f t="shared" si="29"/>
        <v>240</v>
      </c>
      <c r="E784" s="85" t="s">
        <v>0</v>
      </c>
    </row>
    <row r="785" spans="1:5" x14ac:dyDescent="0.25">
      <c r="A785" s="4">
        <v>44568</v>
      </c>
      <c r="B785" s="2">
        <v>8.4722222222222213E-2</v>
      </c>
      <c r="C785" s="2">
        <v>0.16666666666666666</v>
      </c>
      <c r="D785" s="5">
        <f t="shared" si="29"/>
        <v>240</v>
      </c>
      <c r="E785" s="85" t="s">
        <v>0</v>
      </c>
    </row>
    <row r="786" spans="1:5" x14ac:dyDescent="0.25">
      <c r="A786" s="4">
        <v>44571</v>
      </c>
      <c r="B786" s="2">
        <v>7.3611111111111113E-2</v>
      </c>
      <c r="C786" s="2">
        <v>0.16666666666666666</v>
      </c>
      <c r="D786" s="5">
        <f t="shared" si="29"/>
        <v>240</v>
      </c>
      <c r="E786" s="85" t="s">
        <v>0</v>
      </c>
    </row>
    <row r="787" spans="1:5" x14ac:dyDescent="0.25">
      <c r="A787" s="4">
        <v>44572</v>
      </c>
      <c r="B787" s="2">
        <v>6.1111111111111116E-2</v>
      </c>
      <c r="C787" s="2">
        <v>0.16666666666666666</v>
      </c>
      <c r="D787" s="5">
        <f t="shared" si="29"/>
        <v>240</v>
      </c>
      <c r="E787" s="85" t="s">
        <v>0</v>
      </c>
    </row>
    <row r="788" spans="1:5" x14ac:dyDescent="0.25">
      <c r="A788" s="4">
        <v>44573</v>
      </c>
      <c r="B788" s="2">
        <v>0.12152777777777778</v>
      </c>
      <c r="C788" s="2">
        <v>0.16666666666666666</v>
      </c>
      <c r="D788" s="5">
        <f t="shared" si="29"/>
        <v>240</v>
      </c>
      <c r="E788" s="85" t="s">
        <v>0</v>
      </c>
    </row>
    <row r="789" spans="1:5" x14ac:dyDescent="0.25">
      <c r="A789" s="4">
        <v>44574</v>
      </c>
      <c r="B789" s="2">
        <v>0.14166666666666666</v>
      </c>
      <c r="C789" s="2">
        <v>0.16666666666666666</v>
      </c>
      <c r="D789" s="5">
        <f t="shared" si="29"/>
        <v>240</v>
      </c>
      <c r="E789" s="85" t="s">
        <v>0</v>
      </c>
    </row>
    <row r="790" spans="1:5" x14ac:dyDescent="0.25">
      <c r="A790" s="4">
        <v>44575</v>
      </c>
      <c r="B790" s="2">
        <v>7.4305555555555555E-2</v>
      </c>
      <c r="C790" s="2">
        <v>0.16666666666666666</v>
      </c>
      <c r="D790" s="5">
        <f t="shared" si="29"/>
        <v>240</v>
      </c>
      <c r="E790" s="85" t="s">
        <v>0</v>
      </c>
    </row>
    <row r="791" spans="1:5" x14ac:dyDescent="0.25">
      <c r="A791" s="4">
        <v>44578</v>
      </c>
      <c r="B791" s="2">
        <v>0.1361111111111111</v>
      </c>
      <c r="C791" s="2">
        <v>0.16666666666666666</v>
      </c>
      <c r="D791" s="5">
        <f t="shared" si="29"/>
        <v>240</v>
      </c>
      <c r="E791" s="85" t="s">
        <v>0</v>
      </c>
    </row>
    <row r="792" spans="1:5" x14ac:dyDescent="0.25">
      <c r="A792" s="4">
        <v>44579</v>
      </c>
      <c r="B792" s="2">
        <v>6.5972222222222224E-2</v>
      </c>
      <c r="C792" s="2">
        <v>0.16666666666666666</v>
      </c>
      <c r="D792" s="5">
        <f t="shared" si="29"/>
        <v>240</v>
      </c>
      <c r="E792" s="85" t="s">
        <v>0</v>
      </c>
    </row>
    <row r="793" spans="1:5" x14ac:dyDescent="0.25">
      <c r="A793" s="4">
        <v>44580</v>
      </c>
      <c r="B793" s="2">
        <v>0.12222222222222223</v>
      </c>
      <c r="C793" s="2">
        <v>0.16666666666666666</v>
      </c>
      <c r="D793" s="5">
        <f t="shared" si="29"/>
        <v>240</v>
      </c>
      <c r="E793" s="85" t="s">
        <v>0</v>
      </c>
    </row>
    <row r="794" spans="1:5" x14ac:dyDescent="0.25">
      <c r="A794" s="4">
        <v>44581</v>
      </c>
      <c r="B794" s="2">
        <v>8.1250000000000003E-2</v>
      </c>
      <c r="C794" s="2">
        <v>0.16666666666666666</v>
      </c>
      <c r="D794" s="5">
        <f t="shared" si="29"/>
        <v>240</v>
      </c>
      <c r="E794" s="85" t="s">
        <v>0</v>
      </c>
    </row>
    <row r="795" spans="1:5" x14ac:dyDescent="0.25">
      <c r="A795" s="4">
        <v>44582</v>
      </c>
      <c r="B795" s="2">
        <v>7.5694444444444439E-2</v>
      </c>
      <c r="C795" s="2">
        <v>0.16666666666666666</v>
      </c>
      <c r="D795" s="5">
        <f t="shared" si="29"/>
        <v>240</v>
      </c>
      <c r="E795" s="85" t="s">
        <v>0</v>
      </c>
    </row>
    <row r="796" spans="1:5" x14ac:dyDescent="0.25">
      <c r="A796" s="4">
        <v>44585</v>
      </c>
      <c r="B796" s="2">
        <v>0.10069444444444443</v>
      </c>
      <c r="C796" s="2">
        <v>0.16666666666666666</v>
      </c>
      <c r="D796" s="5">
        <f t="shared" si="29"/>
        <v>240</v>
      </c>
      <c r="E796" s="85" t="s">
        <v>0</v>
      </c>
    </row>
    <row r="797" spans="1:5" x14ac:dyDescent="0.25">
      <c r="A797" s="4">
        <v>44586</v>
      </c>
      <c r="B797" s="2">
        <v>6.1805555555555558E-2</v>
      </c>
      <c r="C797" s="2">
        <v>0.16666666666666666</v>
      </c>
      <c r="D797" s="5">
        <f t="shared" si="29"/>
        <v>240</v>
      </c>
      <c r="E797" s="85" t="s">
        <v>0</v>
      </c>
    </row>
    <row r="798" spans="1:5" x14ac:dyDescent="0.25">
      <c r="A798" s="4">
        <v>44587</v>
      </c>
      <c r="B798" s="2">
        <v>6.1805555555555558E-2</v>
      </c>
      <c r="C798" s="2">
        <v>0.16666666666666666</v>
      </c>
      <c r="D798" s="5">
        <f t="shared" si="29"/>
        <v>240</v>
      </c>
      <c r="E798" s="85" t="s">
        <v>0</v>
      </c>
    </row>
    <row r="799" spans="1:5" x14ac:dyDescent="0.25">
      <c r="A799" s="4">
        <v>44588</v>
      </c>
      <c r="B799" s="2">
        <v>0.12569444444444444</v>
      </c>
      <c r="C799" s="2">
        <v>0.16666666666666666</v>
      </c>
      <c r="D799" s="5">
        <f t="shared" si="29"/>
        <v>240</v>
      </c>
      <c r="E799" s="85" t="s">
        <v>0</v>
      </c>
    </row>
    <row r="800" spans="1:5" x14ac:dyDescent="0.25">
      <c r="A800" s="4">
        <v>44589</v>
      </c>
      <c r="B800" s="2">
        <v>8.1944444444444445E-2</v>
      </c>
      <c r="C800" s="2">
        <v>0.16666666666666666</v>
      </c>
      <c r="D800" s="5">
        <f t="shared" si="29"/>
        <v>240</v>
      </c>
      <c r="E800" s="85" t="s">
        <v>0</v>
      </c>
    </row>
    <row r="801" spans="1:5" x14ac:dyDescent="0.25">
      <c r="A801" s="4">
        <v>44592</v>
      </c>
      <c r="B801" s="2">
        <v>0.38263888888888892</v>
      </c>
      <c r="C801" s="2">
        <v>0.41666666666666669</v>
      </c>
      <c r="D801" s="5">
        <f t="shared" si="29"/>
        <v>600</v>
      </c>
      <c r="E801" s="85" t="s">
        <v>0</v>
      </c>
    </row>
    <row r="802" spans="1:5" x14ac:dyDescent="0.25">
      <c r="A802" s="4">
        <v>44594</v>
      </c>
      <c r="B802" s="2">
        <v>8.819444444444445E-2</v>
      </c>
      <c r="C802" s="2">
        <v>0.16666666666666699</v>
      </c>
      <c r="D802" s="5">
        <f t="shared" ref="D802:D819" si="30">C802*24*60</f>
        <v>240.00000000000048</v>
      </c>
      <c r="E802" s="85" t="s">
        <v>0</v>
      </c>
    </row>
    <row r="803" spans="1:5" x14ac:dyDescent="0.25">
      <c r="A803" s="4">
        <v>44595</v>
      </c>
      <c r="B803" s="2">
        <v>0.13680555555555557</v>
      </c>
      <c r="C803" s="2">
        <v>0.16666666666666699</v>
      </c>
      <c r="D803" s="5">
        <f t="shared" si="30"/>
        <v>240.00000000000048</v>
      </c>
      <c r="E803" s="85" t="s">
        <v>0</v>
      </c>
    </row>
    <row r="804" spans="1:5" x14ac:dyDescent="0.25">
      <c r="A804" s="4">
        <v>44596</v>
      </c>
      <c r="B804" s="2">
        <v>0.11527777777777778</v>
      </c>
      <c r="C804" s="2">
        <v>0.16666666666666699</v>
      </c>
      <c r="D804" s="5">
        <f t="shared" si="30"/>
        <v>240.00000000000048</v>
      </c>
      <c r="E804" s="85" t="s">
        <v>0</v>
      </c>
    </row>
    <row r="805" spans="1:5" x14ac:dyDescent="0.25">
      <c r="A805" s="4">
        <v>44599</v>
      </c>
      <c r="B805" s="2">
        <v>6.5972222222222224E-2</v>
      </c>
      <c r="C805" s="2">
        <v>0.16666666666666699</v>
      </c>
      <c r="D805" s="5">
        <f t="shared" si="30"/>
        <v>240.00000000000048</v>
      </c>
      <c r="E805" s="85" t="s">
        <v>0</v>
      </c>
    </row>
    <row r="806" spans="1:5" x14ac:dyDescent="0.25">
      <c r="A806" s="4">
        <v>44600</v>
      </c>
      <c r="B806" s="2">
        <v>0.10347222222222222</v>
      </c>
      <c r="C806" s="2">
        <v>0.16666666666666699</v>
      </c>
      <c r="D806" s="5">
        <f t="shared" si="30"/>
        <v>240.00000000000048</v>
      </c>
      <c r="E806" s="85" t="s">
        <v>0</v>
      </c>
    </row>
    <row r="807" spans="1:5" x14ac:dyDescent="0.25">
      <c r="A807" s="4">
        <v>44601</v>
      </c>
      <c r="B807" s="2">
        <v>8.8888888888888892E-2</v>
      </c>
      <c r="C807" s="2">
        <v>0.16666666666666699</v>
      </c>
      <c r="D807" s="5">
        <f t="shared" si="30"/>
        <v>240.00000000000048</v>
      </c>
      <c r="E807" s="85" t="s">
        <v>0</v>
      </c>
    </row>
    <row r="808" spans="1:5" x14ac:dyDescent="0.25">
      <c r="A808" s="4">
        <v>44602</v>
      </c>
      <c r="B808" s="2">
        <v>0.11527777777777778</v>
      </c>
      <c r="C808" s="2">
        <v>0.16666666666666699</v>
      </c>
      <c r="D808" s="5">
        <f t="shared" si="30"/>
        <v>240.00000000000048</v>
      </c>
      <c r="E808" s="85" t="s">
        <v>0</v>
      </c>
    </row>
    <row r="809" spans="1:5" x14ac:dyDescent="0.25">
      <c r="A809" s="4">
        <v>44603</v>
      </c>
      <c r="B809" s="2">
        <v>0.11874999999999999</v>
      </c>
      <c r="C809" s="2">
        <v>0.16666666666666699</v>
      </c>
      <c r="D809" s="5">
        <f t="shared" si="30"/>
        <v>240.00000000000048</v>
      </c>
      <c r="E809" s="85" t="s">
        <v>0</v>
      </c>
    </row>
    <row r="810" spans="1:5" x14ac:dyDescent="0.25">
      <c r="A810" s="4">
        <v>44606</v>
      </c>
      <c r="B810" s="2">
        <v>7.6388888888888895E-2</v>
      </c>
      <c r="C810" s="2">
        <v>0.16666666666666699</v>
      </c>
      <c r="D810" s="5">
        <f t="shared" si="30"/>
        <v>240.00000000000048</v>
      </c>
      <c r="E810" s="85" t="s">
        <v>0</v>
      </c>
    </row>
    <row r="811" spans="1:5" x14ac:dyDescent="0.25">
      <c r="A811" s="4">
        <v>44607</v>
      </c>
      <c r="B811" s="2">
        <v>0.12569444444444444</v>
      </c>
      <c r="C811" s="2">
        <v>0.16666666666666699</v>
      </c>
      <c r="D811" s="5">
        <f t="shared" si="30"/>
        <v>240.00000000000048</v>
      </c>
      <c r="E811" s="85" t="s">
        <v>0</v>
      </c>
    </row>
    <row r="812" spans="1:5" x14ac:dyDescent="0.25">
      <c r="A812" s="4">
        <v>44608</v>
      </c>
      <c r="B812" s="2">
        <v>5.4166666666666669E-2</v>
      </c>
      <c r="C812" s="2">
        <v>0.16666666666666699</v>
      </c>
      <c r="D812" s="5">
        <f t="shared" si="30"/>
        <v>240.00000000000048</v>
      </c>
      <c r="E812" s="85" t="s">
        <v>0</v>
      </c>
    </row>
    <row r="813" spans="1:5" x14ac:dyDescent="0.25">
      <c r="A813" s="4">
        <v>44609</v>
      </c>
      <c r="B813" s="2">
        <v>0.13750000000000001</v>
      </c>
      <c r="C813" s="2">
        <v>0.16666666666666699</v>
      </c>
      <c r="D813" s="5">
        <f t="shared" si="30"/>
        <v>240.00000000000048</v>
      </c>
      <c r="E813" s="85" t="s">
        <v>0</v>
      </c>
    </row>
    <row r="814" spans="1:5" x14ac:dyDescent="0.25">
      <c r="A814" s="4">
        <v>44610</v>
      </c>
      <c r="B814" s="2">
        <v>9.7222222222222224E-2</v>
      </c>
      <c r="C814" s="2">
        <v>0.16666666666666699</v>
      </c>
      <c r="D814" s="5">
        <f t="shared" si="30"/>
        <v>240.00000000000048</v>
      </c>
      <c r="E814" s="85" t="s">
        <v>0</v>
      </c>
    </row>
    <row r="815" spans="1:5" x14ac:dyDescent="0.25">
      <c r="A815" s="4">
        <v>44613</v>
      </c>
      <c r="B815" s="2">
        <v>0.1111111111111111</v>
      </c>
      <c r="C815" s="2">
        <v>0.16666666666666699</v>
      </c>
      <c r="D815" s="5">
        <f t="shared" si="30"/>
        <v>240.00000000000048</v>
      </c>
      <c r="E815" s="85" t="s">
        <v>0</v>
      </c>
    </row>
    <row r="816" spans="1:5" x14ac:dyDescent="0.25">
      <c r="A816" s="4">
        <v>44614</v>
      </c>
      <c r="B816" s="2">
        <v>7.5694444444444439E-2</v>
      </c>
      <c r="C816" s="2">
        <v>0.16666666666666699</v>
      </c>
      <c r="D816" s="5">
        <f t="shared" si="30"/>
        <v>240.00000000000048</v>
      </c>
      <c r="E816" s="85" t="s">
        <v>0</v>
      </c>
    </row>
    <row r="817" spans="1:5" x14ac:dyDescent="0.25">
      <c r="A817" s="4">
        <v>44615</v>
      </c>
      <c r="B817" s="2">
        <v>0.10347222222222222</v>
      </c>
      <c r="C817" s="2">
        <v>0.16666666666666699</v>
      </c>
      <c r="D817" s="5">
        <f t="shared" si="30"/>
        <v>240.00000000000048</v>
      </c>
      <c r="E817" s="85" t="s">
        <v>0</v>
      </c>
    </row>
    <row r="818" spans="1:5" x14ac:dyDescent="0.25">
      <c r="A818" s="4">
        <v>44616</v>
      </c>
      <c r="B818" s="2">
        <v>0.11319444444444444</v>
      </c>
      <c r="C818" s="2">
        <v>0.16666666666666699</v>
      </c>
      <c r="D818" s="5">
        <f t="shared" si="30"/>
        <v>240.00000000000048</v>
      </c>
      <c r="E818" s="85" t="s">
        <v>0</v>
      </c>
    </row>
    <row r="819" spans="1:5" x14ac:dyDescent="0.25">
      <c r="A819" s="4">
        <v>44617</v>
      </c>
      <c r="B819" s="2">
        <v>0.26944444444444443</v>
      </c>
      <c r="C819" s="2">
        <v>0.41666666666666669</v>
      </c>
      <c r="D819" s="5">
        <f t="shared" si="30"/>
        <v>600</v>
      </c>
      <c r="E819" s="85" t="s">
        <v>0</v>
      </c>
    </row>
    <row r="820" spans="1:5" x14ac:dyDescent="0.25">
      <c r="A820" s="4">
        <v>44624</v>
      </c>
      <c r="B820" s="2">
        <v>8.7499999999999994E-2</v>
      </c>
      <c r="C820" s="2">
        <v>0.16666666666666699</v>
      </c>
      <c r="D820" s="5">
        <f t="shared" ref="D820:D839" si="31">C820*24*60</f>
        <v>240.00000000000048</v>
      </c>
      <c r="E820" s="85" t="s">
        <v>0</v>
      </c>
    </row>
    <row r="821" spans="1:5" x14ac:dyDescent="0.25">
      <c r="A821" s="4">
        <v>44627</v>
      </c>
      <c r="B821" s="2">
        <v>0.11180555555555556</v>
      </c>
      <c r="C821" s="2">
        <v>0.16666666666666699</v>
      </c>
      <c r="D821" s="5">
        <f t="shared" si="31"/>
        <v>240.00000000000048</v>
      </c>
      <c r="E821" s="85" t="s">
        <v>0</v>
      </c>
    </row>
    <row r="822" spans="1:5" x14ac:dyDescent="0.25">
      <c r="A822" s="4">
        <v>44628</v>
      </c>
      <c r="B822" s="2">
        <v>6.458333333333334E-2</v>
      </c>
      <c r="C822" s="2">
        <v>0.16666666666666699</v>
      </c>
      <c r="D822" s="5">
        <f t="shared" si="31"/>
        <v>240.00000000000048</v>
      </c>
      <c r="E822" s="85" t="s">
        <v>0</v>
      </c>
    </row>
    <row r="823" spans="1:5" x14ac:dyDescent="0.25">
      <c r="A823" s="4">
        <v>44629</v>
      </c>
      <c r="B823" s="2">
        <v>7.4305555555555555E-2</v>
      </c>
      <c r="C823" s="2">
        <v>0.16666666666666699</v>
      </c>
      <c r="D823" s="5">
        <f t="shared" si="31"/>
        <v>240.00000000000048</v>
      </c>
      <c r="E823" s="85" t="s">
        <v>0</v>
      </c>
    </row>
    <row r="824" spans="1:5" x14ac:dyDescent="0.25">
      <c r="A824" s="4">
        <v>44630</v>
      </c>
      <c r="B824" s="2">
        <v>6.3194444444444442E-2</v>
      </c>
      <c r="C824" s="2">
        <v>0.16666666666666699</v>
      </c>
      <c r="D824" s="5">
        <f t="shared" si="31"/>
        <v>240.00000000000048</v>
      </c>
      <c r="E824" s="85" t="s">
        <v>0</v>
      </c>
    </row>
    <row r="825" spans="1:5" x14ac:dyDescent="0.25">
      <c r="A825" s="4">
        <v>44631</v>
      </c>
      <c r="B825" s="2">
        <v>7.4305555555555555E-2</v>
      </c>
      <c r="C825" s="2">
        <v>0.16666666666666699</v>
      </c>
      <c r="D825" s="5">
        <f t="shared" si="31"/>
        <v>240.00000000000048</v>
      </c>
      <c r="E825" s="85" t="s">
        <v>0</v>
      </c>
    </row>
    <row r="826" spans="1:5" x14ac:dyDescent="0.25">
      <c r="A826" s="4">
        <v>44634</v>
      </c>
      <c r="B826" s="2">
        <v>7.3611111111111113E-2</v>
      </c>
      <c r="C826" s="2">
        <v>0.16666666666666699</v>
      </c>
      <c r="D826" s="5">
        <f t="shared" si="31"/>
        <v>240.00000000000048</v>
      </c>
      <c r="E826" s="85" t="s">
        <v>0</v>
      </c>
    </row>
    <row r="827" spans="1:5" x14ac:dyDescent="0.25">
      <c r="A827" s="4">
        <v>44635</v>
      </c>
      <c r="B827" s="2">
        <v>6.5972222222222224E-2</v>
      </c>
      <c r="C827" s="2">
        <v>0.16666666666666699</v>
      </c>
      <c r="D827" s="5">
        <f t="shared" si="31"/>
        <v>240.00000000000048</v>
      </c>
      <c r="E827" s="85" t="s">
        <v>0</v>
      </c>
    </row>
    <row r="828" spans="1:5" x14ac:dyDescent="0.25">
      <c r="A828" s="4">
        <v>44636</v>
      </c>
      <c r="B828" s="2">
        <v>7.5694444444444439E-2</v>
      </c>
      <c r="C828" s="2">
        <v>0.16666666666666699</v>
      </c>
      <c r="D828" s="5">
        <f t="shared" si="31"/>
        <v>240.00000000000048</v>
      </c>
      <c r="E828" s="85" t="s">
        <v>0</v>
      </c>
    </row>
    <row r="829" spans="1:5" x14ac:dyDescent="0.25">
      <c r="A829" s="4">
        <v>44637</v>
      </c>
      <c r="B829" s="2">
        <v>6.0416666666666667E-2</v>
      </c>
      <c r="C829" s="2">
        <v>0.16666666666666699</v>
      </c>
      <c r="D829" s="5">
        <f t="shared" si="31"/>
        <v>240.00000000000048</v>
      </c>
      <c r="E829" s="85" t="s">
        <v>0</v>
      </c>
    </row>
    <row r="830" spans="1:5" x14ac:dyDescent="0.25">
      <c r="A830" s="4">
        <v>44638</v>
      </c>
      <c r="B830" s="2">
        <v>7.2222222222222215E-2</v>
      </c>
      <c r="C830" s="2">
        <v>0.16666666666666699</v>
      </c>
      <c r="D830" s="5">
        <f t="shared" si="31"/>
        <v>240.00000000000048</v>
      </c>
      <c r="E830" s="85" t="s">
        <v>0</v>
      </c>
    </row>
    <row r="831" spans="1:5" x14ac:dyDescent="0.25">
      <c r="A831" s="4">
        <v>44641</v>
      </c>
      <c r="B831" s="2">
        <v>6.7361111111111108E-2</v>
      </c>
      <c r="C831" s="2">
        <v>0.16666666666666699</v>
      </c>
      <c r="D831" s="5">
        <f t="shared" si="31"/>
        <v>240.00000000000048</v>
      </c>
      <c r="E831" s="85" t="s">
        <v>0</v>
      </c>
    </row>
    <row r="832" spans="1:5" x14ac:dyDescent="0.25">
      <c r="A832" s="4">
        <v>44642</v>
      </c>
      <c r="B832" s="2">
        <v>6.9444444444444448E-2</v>
      </c>
      <c r="C832" s="2">
        <v>0.16666666666666699</v>
      </c>
      <c r="D832" s="5">
        <f t="shared" si="31"/>
        <v>240.00000000000048</v>
      </c>
      <c r="E832" s="85" t="s">
        <v>0</v>
      </c>
    </row>
    <row r="833" spans="1:5" x14ac:dyDescent="0.25">
      <c r="A833" s="4">
        <v>44643</v>
      </c>
      <c r="B833" s="2">
        <v>6.7361111111111108E-2</v>
      </c>
      <c r="C833" s="2">
        <v>0.16666666666666699</v>
      </c>
      <c r="D833" s="5">
        <f t="shared" si="31"/>
        <v>240.00000000000048</v>
      </c>
      <c r="E833" s="85" t="s">
        <v>0</v>
      </c>
    </row>
    <row r="834" spans="1:5" x14ac:dyDescent="0.25">
      <c r="A834" s="4">
        <v>44644</v>
      </c>
      <c r="B834" s="2">
        <v>7.2916666666666671E-2</v>
      </c>
      <c r="C834" s="2">
        <v>0.16666666666666699</v>
      </c>
      <c r="D834" s="5">
        <f t="shared" si="31"/>
        <v>240.00000000000048</v>
      </c>
      <c r="E834" s="85" t="s">
        <v>0</v>
      </c>
    </row>
    <row r="835" spans="1:5" x14ac:dyDescent="0.25">
      <c r="A835" s="4">
        <v>44645</v>
      </c>
      <c r="B835" s="2">
        <v>8.3333333333333329E-2</v>
      </c>
      <c r="C835" s="2">
        <v>0.16666666666666699</v>
      </c>
      <c r="D835" s="5">
        <f t="shared" si="31"/>
        <v>240.00000000000048</v>
      </c>
      <c r="E835" s="85" t="s">
        <v>0</v>
      </c>
    </row>
    <row r="836" spans="1:5" x14ac:dyDescent="0.25">
      <c r="A836" s="4">
        <v>44648</v>
      </c>
      <c r="B836" s="2">
        <v>0.10138888888888889</v>
      </c>
      <c r="C836" s="2">
        <v>0.16666666666666699</v>
      </c>
      <c r="D836" s="5">
        <f t="shared" si="31"/>
        <v>240.00000000000048</v>
      </c>
      <c r="E836" s="85" t="s">
        <v>0</v>
      </c>
    </row>
    <row r="837" spans="1:5" x14ac:dyDescent="0.25">
      <c r="A837" s="4">
        <v>44649</v>
      </c>
      <c r="B837" s="2">
        <v>0.15208333333333332</v>
      </c>
      <c r="C837" s="2">
        <v>0.16666666666666699</v>
      </c>
      <c r="D837" s="5">
        <f t="shared" si="31"/>
        <v>240.00000000000048</v>
      </c>
      <c r="E837" s="85" t="s">
        <v>0</v>
      </c>
    </row>
    <row r="838" spans="1:5" x14ac:dyDescent="0.25">
      <c r="A838" s="4">
        <v>44650</v>
      </c>
      <c r="B838" s="2">
        <v>8.8888888888888892E-2</v>
      </c>
      <c r="C838" s="2">
        <v>0.16666666666666699</v>
      </c>
      <c r="D838" s="5">
        <f t="shared" si="31"/>
        <v>240.00000000000048</v>
      </c>
      <c r="E838" s="85" t="s">
        <v>0</v>
      </c>
    </row>
    <row r="839" spans="1:5" x14ac:dyDescent="0.25">
      <c r="A839" s="4">
        <v>44651</v>
      </c>
      <c r="B839" s="2">
        <v>0.23680555555555555</v>
      </c>
      <c r="C839" s="2">
        <v>0.41666666666666669</v>
      </c>
      <c r="D839" s="5">
        <f t="shared" si="31"/>
        <v>600</v>
      </c>
      <c r="E839" s="85" t="s">
        <v>0</v>
      </c>
    </row>
    <row r="840" spans="1:5" x14ac:dyDescent="0.25">
      <c r="A840" s="4">
        <v>44652</v>
      </c>
      <c r="B840" s="2">
        <v>8.6805555555555566E-2</v>
      </c>
      <c r="C840" s="2">
        <v>0.16666666666666666</v>
      </c>
      <c r="D840" s="5">
        <f t="shared" ref="D840:D858" si="32">C840*24*60</f>
        <v>240</v>
      </c>
      <c r="E840" s="85" t="s">
        <v>0</v>
      </c>
    </row>
    <row r="841" spans="1:5" x14ac:dyDescent="0.25">
      <c r="A841" s="4">
        <v>44655</v>
      </c>
      <c r="B841" s="2">
        <v>0.34236111111111112</v>
      </c>
      <c r="C841" s="2">
        <v>0.16666666666666666</v>
      </c>
      <c r="D841" s="5">
        <f t="shared" si="32"/>
        <v>240</v>
      </c>
      <c r="E841" s="85" t="s">
        <v>0</v>
      </c>
    </row>
    <row r="842" spans="1:5" x14ac:dyDescent="0.25">
      <c r="A842" s="4">
        <v>44656</v>
      </c>
      <c r="B842" s="2">
        <v>6.805555555555555E-2</v>
      </c>
      <c r="C842" s="2">
        <v>0.16666666666666666</v>
      </c>
      <c r="D842" s="5">
        <f t="shared" si="32"/>
        <v>240</v>
      </c>
      <c r="E842" s="85" t="s">
        <v>0</v>
      </c>
    </row>
    <row r="843" spans="1:5" x14ac:dyDescent="0.25">
      <c r="A843" s="4">
        <v>44657</v>
      </c>
      <c r="B843" s="2">
        <v>0.10972222222222222</v>
      </c>
      <c r="C843" s="2">
        <v>0.16666666666666666</v>
      </c>
      <c r="D843" s="5">
        <f t="shared" si="32"/>
        <v>240</v>
      </c>
      <c r="E843" s="85" t="s">
        <v>0</v>
      </c>
    </row>
    <row r="844" spans="1:5" x14ac:dyDescent="0.25">
      <c r="A844" s="4">
        <v>44658</v>
      </c>
      <c r="B844" s="2">
        <v>0.12638888888888888</v>
      </c>
      <c r="C844" s="2">
        <v>0.16666666666666666</v>
      </c>
      <c r="D844" s="5">
        <f t="shared" si="32"/>
        <v>240</v>
      </c>
      <c r="E844" s="85" t="s">
        <v>0</v>
      </c>
    </row>
    <row r="845" spans="1:5" x14ac:dyDescent="0.25">
      <c r="A845" s="4">
        <v>44659</v>
      </c>
      <c r="B845" s="2">
        <v>9.8611111111111108E-2</v>
      </c>
      <c r="C845" s="2">
        <v>0.16666666666666666</v>
      </c>
      <c r="D845" s="5">
        <f t="shared" si="32"/>
        <v>240</v>
      </c>
      <c r="E845" s="85" t="s">
        <v>0</v>
      </c>
    </row>
    <row r="846" spans="1:5" x14ac:dyDescent="0.25">
      <c r="A846" s="4">
        <v>44662</v>
      </c>
      <c r="B846" s="2">
        <v>9.1666666666666674E-2</v>
      </c>
      <c r="C846" s="2">
        <v>0.16666666666666666</v>
      </c>
      <c r="D846" s="5">
        <f t="shared" si="32"/>
        <v>240</v>
      </c>
      <c r="E846" s="85" t="s">
        <v>0</v>
      </c>
    </row>
    <row r="847" spans="1:5" x14ac:dyDescent="0.25">
      <c r="A847" s="4">
        <v>44663</v>
      </c>
      <c r="B847" s="2">
        <v>0.10694444444444444</v>
      </c>
      <c r="C847" s="2">
        <v>0.16666666666666666</v>
      </c>
      <c r="D847" s="5">
        <f t="shared" si="32"/>
        <v>240</v>
      </c>
      <c r="E847" s="85" t="s">
        <v>0</v>
      </c>
    </row>
    <row r="848" spans="1:5" x14ac:dyDescent="0.25">
      <c r="A848" s="4">
        <v>44664</v>
      </c>
      <c r="B848" s="2">
        <v>8.3333333333333329E-2</v>
      </c>
      <c r="C848" s="2">
        <v>0.16666666666666666</v>
      </c>
      <c r="D848" s="5">
        <f t="shared" si="32"/>
        <v>240</v>
      </c>
      <c r="E848" s="85" t="s">
        <v>0</v>
      </c>
    </row>
    <row r="849" spans="1:5" x14ac:dyDescent="0.25">
      <c r="A849" s="4">
        <v>44665</v>
      </c>
      <c r="B849" s="2">
        <v>9.0277777777777776E-2</v>
      </c>
      <c r="C849" s="2">
        <v>0.16666666666666666</v>
      </c>
      <c r="D849" s="5">
        <f t="shared" si="32"/>
        <v>240</v>
      </c>
      <c r="E849" s="85" t="s">
        <v>0</v>
      </c>
    </row>
    <row r="850" spans="1:5" x14ac:dyDescent="0.25">
      <c r="A850" s="4">
        <v>44669</v>
      </c>
      <c r="B850" s="2">
        <v>0.12291666666666667</v>
      </c>
      <c r="C850" s="2">
        <v>0.16666666666666666</v>
      </c>
      <c r="D850" s="5">
        <f t="shared" si="32"/>
        <v>240</v>
      </c>
      <c r="E850" s="85" t="s">
        <v>0</v>
      </c>
    </row>
    <row r="851" spans="1:5" x14ac:dyDescent="0.25">
      <c r="A851" s="4">
        <v>44670</v>
      </c>
      <c r="B851" s="2">
        <v>0.10694444444444444</v>
      </c>
      <c r="C851" s="2">
        <v>0.16666666666666666</v>
      </c>
      <c r="D851" s="5">
        <f t="shared" si="32"/>
        <v>240</v>
      </c>
      <c r="E851" s="85" t="s">
        <v>0</v>
      </c>
    </row>
    <row r="852" spans="1:5" x14ac:dyDescent="0.25">
      <c r="A852" s="4">
        <v>44671</v>
      </c>
      <c r="B852" s="2">
        <v>8.3333333333333329E-2</v>
      </c>
      <c r="C852" s="2">
        <v>0.16666666666666666</v>
      </c>
      <c r="D852" s="5">
        <f t="shared" si="32"/>
        <v>240</v>
      </c>
      <c r="E852" s="85" t="s">
        <v>0</v>
      </c>
    </row>
    <row r="853" spans="1:5" x14ac:dyDescent="0.25">
      <c r="A853" s="4">
        <v>44672</v>
      </c>
      <c r="B853" s="2">
        <v>6.5972222222222224E-2</v>
      </c>
      <c r="C853" s="2">
        <v>0.16666666666666666</v>
      </c>
      <c r="D853" s="5">
        <f t="shared" si="32"/>
        <v>240</v>
      </c>
      <c r="E853" s="85" t="s">
        <v>0</v>
      </c>
    </row>
    <row r="854" spans="1:5" x14ac:dyDescent="0.25">
      <c r="A854" s="4">
        <v>44673</v>
      </c>
      <c r="B854" s="2">
        <v>8.1944444444444445E-2</v>
      </c>
      <c r="C854" s="2">
        <v>0.16666666666666666</v>
      </c>
      <c r="D854" s="5">
        <f t="shared" si="32"/>
        <v>240</v>
      </c>
      <c r="E854" s="85" t="s">
        <v>0</v>
      </c>
    </row>
    <row r="855" spans="1:5" x14ac:dyDescent="0.25">
      <c r="A855" s="4">
        <v>44676</v>
      </c>
      <c r="B855" s="2">
        <v>0.11805555555555557</v>
      </c>
      <c r="C855" s="2">
        <v>0.16666666666666666</v>
      </c>
      <c r="D855" s="5">
        <f t="shared" si="32"/>
        <v>240</v>
      </c>
      <c r="E855" s="85" t="s">
        <v>0</v>
      </c>
    </row>
    <row r="856" spans="1:5" x14ac:dyDescent="0.25">
      <c r="A856" s="4">
        <v>44677</v>
      </c>
      <c r="B856" s="2">
        <v>7.6388888888888895E-2</v>
      </c>
      <c r="C856" s="2">
        <v>0.16666666666666666</v>
      </c>
      <c r="D856" s="5">
        <f t="shared" si="32"/>
        <v>240</v>
      </c>
      <c r="E856" s="85" t="s">
        <v>0</v>
      </c>
    </row>
    <row r="857" spans="1:5" x14ac:dyDescent="0.25">
      <c r="A857" s="4">
        <v>44678</v>
      </c>
      <c r="B857" s="2">
        <v>0.15069444444444444</v>
      </c>
      <c r="C857" s="2">
        <v>0.16666666666666666</v>
      </c>
      <c r="D857" s="5">
        <f t="shared" si="32"/>
        <v>240</v>
      </c>
      <c r="E857" s="85" t="s">
        <v>0</v>
      </c>
    </row>
    <row r="858" spans="1:5" x14ac:dyDescent="0.25">
      <c r="A858" s="4">
        <v>44679</v>
      </c>
      <c r="B858" s="2">
        <v>0.42777777777777781</v>
      </c>
      <c r="C858" s="2">
        <v>0.41666666666666669</v>
      </c>
      <c r="D858" s="5">
        <f t="shared" si="32"/>
        <v>600</v>
      </c>
      <c r="E858" s="85" t="s">
        <v>0</v>
      </c>
    </row>
    <row r="859" spans="1:5" x14ac:dyDescent="0.25">
      <c r="A859" s="4">
        <v>44690</v>
      </c>
      <c r="B859" s="2">
        <v>0.13333333333333333</v>
      </c>
      <c r="C859" s="2">
        <v>0.16666666666666666</v>
      </c>
      <c r="D859" s="5">
        <f t="shared" ref="D859:D873" si="33">C859*24*60</f>
        <v>240</v>
      </c>
      <c r="E859" s="85" t="s">
        <v>0</v>
      </c>
    </row>
    <row r="860" spans="1:5" x14ac:dyDescent="0.25">
      <c r="A860" s="4">
        <v>44691</v>
      </c>
      <c r="B860" s="2">
        <v>5.9722222222222225E-2</v>
      </c>
      <c r="C860" s="2">
        <v>0.16666666666666666</v>
      </c>
      <c r="D860" s="5">
        <f t="shared" si="33"/>
        <v>240</v>
      </c>
      <c r="E860" s="85" t="s">
        <v>0</v>
      </c>
    </row>
    <row r="861" spans="1:5" x14ac:dyDescent="0.25">
      <c r="A861" s="4">
        <v>44692</v>
      </c>
      <c r="B861" s="2">
        <v>8.4722222222222213E-2</v>
      </c>
      <c r="C861" s="2">
        <v>0.16666666666666666</v>
      </c>
      <c r="D861" s="5">
        <f t="shared" si="33"/>
        <v>240</v>
      </c>
      <c r="E861" s="85" t="s">
        <v>0</v>
      </c>
    </row>
    <row r="862" spans="1:5" x14ac:dyDescent="0.25">
      <c r="A862" s="4">
        <v>44693</v>
      </c>
      <c r="B862" s="2">
        <v>6.7361111111111108E-2</v>
      </c>
      <c r="C862" s="2">
        <v>0.16666666666666666</v>
      </c>
      <c r="D862" s="5">
        <f t="shared" si="33"/>
        <v>240</v>
      </c>
      <c r="E862" s="85" t="s">
        <v>0</v>
      </c>
    </row>
    <row r="863" spans="1:5" x14ac:dyDescent="0.25">
      <c r="A863" s="4">
        <v>44694</v>
      </c>
      <c r="B863" s="2">
        <v>8.0555555555555561E-2</v>
      </c>
      <c r="C863" s="2">
        <v>0.16666666666666666</v>
      </c>
      <c r="D863" s="5">
        <f t="shared" si="33"/>
        <v>240</v>
      </c>
      <c r="E863" s="85" t="s">
        <v>0</v>
      </c>
    </row>
    <row r="864" spans="1:5" x14ac:dyDescent="0.25">
      <c r="A864" s="4">
        <v>44698</v>
      </c>
      <c r="B864" s="2">
        <v>0.11319444444444444</v>
      </c>
      <c r="C864" s="2">
        <v>0.16666666666666666</v>
      </c>
      <c r="D864" s="5">
        <f t="shared" si="33"/>
        <v>240</v>
      </c>
      <c r="E864" s="85" t="s">
        <v>0</v>
      </c>
    </row>
    <row r="865" spans="1:5" x14ac:dyDescent="0.25">
      <c r="A865" s="4">
        <v>44699</v>
      </c>
      <c r="B865" s="2">
        <v>0.1013888888888889</v>
      </c>
      <c r="C865" s="2">
        <v>0.16666666666666666</v>
      </c>
      <c r="D865" s="5">
        <f t="shared" si="33"/>
        <v>240</v>
      </c>
      <c r="E865" s="85" t="s">
        <v>0</v>
      </c>
    </row>
    <row r="866" spans="1:5" x14ac:dyDescent="0.25">
      <c r="A866" s="4">
        <v>44700</v>
      </c>
      <c r="B866" s="2">
        <v>6.458333333333334E-2</v>
      </c>
      <c r="C866" s="2">
        <v>0.16666666666666666</v>
      </c>
      <c r="D866" s="5">
        <f t="shared" si="33"/>
        <v>240</v>
      </c>
      <c r="E866" s="85" t="s">
        <v>0</v>
      </c>
    </row>
    <row r="867" spans="1:5" x14ac:dyDescent="0.25">
      <c r="A867" s="4">
        <v>44701</v>
      </c>
      <c r="B867" s="2">
        <v>0.10902777777777778</v>
      </c>
      <c r="C867" s="2">
        <v>0.16666666666666666</v>
      </c>
      <c r="D867" s="5">
        <f t="shared" si="33"/>
        <v>240</v>
      </c>
      <c r="E867" s="85" t="s">
        <v>0</v>
      </c>
    </row>
    <row r="868" spans="1:5" x14ac:dyDescent="0.25">
      <c r="A868" s="4">
        <v>44704</v>
      </c>
      <c r="B868" s="119">
        <v>0.12569444444444444</v>
      </c>
      <c r="C868" s="2">
        <v>0.16666666666666666</v>
      </c>
      <c r="D868" s="5">
        <f t="shared" si="33"/>
        <v>240</v>
      </c>
      <c r="E868" s="85" t="s">
        <v>0</v>
      </c>
    </row>
    <row r="869" spans="1:5" x14ac:dyDescent="0.25">
      <c r="A869" s="4">
        <v>44705</v>
      </c>
      <c r="B869" s="2">
        <v>8.7500000000000008E-2</v>
      </c>
      <c r="C869" s="2">
        <v>0.16666666666666666</v>
      </c>
      <c r="D869" s="5">
        <f t="shared" si="33"/>
        <v>240</v>
      </c>
      <c r="E869" s="85" t="s">
        <v>0</v>
      </c>
    </row>
    <row r="870" spans="1:5" x14ac:dyDescent="0.25">
      <c r="A870" s="4">
        <v>44706</v>
      </c>
      <c r="B870" s="2">
        <v>8.819444444444445E-2</v>
      </c>
      <c r="C870" s="2">
        <v>0.16666666666666666</v>
      </c>
      <c r="D870" s="5">
        <f t="shared" si="33"/>
        <v>240</v>
      </c>
      <c r="E870" s="85" t="s">
        <v>0</v>
      </c>
    </row>
    <row r="871" spans="1:5" x14ac:dyDescent="0.25">
      <c r="A871" s="4">
        <v>44708</v>
      </c>
      <c r="B871" s="2">
        <v>8.1944444444444445E-2</v>
      </c>
      <c r="C871" s="2">
        <v>0.16666666666666666</v>
      </c>
      <c r="D871" s="5">
        <f t="shared" si="33"/>
        <v>240</v>
      </c>
      <c r="E871" s="85" t="s">
        <v>0</v>
      </c>
    </row>
    <row r="872" spans="1:5" x14ac:dyDescent="0.25">
      <c r="A872" s="4">
        <v>44711</v>
      </c>
      <c r="B872" s="2">
        <v>0.11666666666666665</v>
      </c>
      <c r="C872" s="2">
        <v>0.16666666666666666</v>
      </c>
      <c r="D872" s="5">
        <f t="shared" si="33"/>
        <v>240</v>
      </c>
      <c r="E872" s="85" t="s">
        <v>0</v>
      </c>
    </row>
    <row r="873" spans="1:5" x14ac:dyDescent="0.25">
      <c r="A873" s="4">
        <v>44712</v>
      </c>
      <c r="B873" s="2">
        <v>0.29444444444444445</v>
      </c>
      <c r="C873" s="2">
        <v>0.41666666666666669</v>
      </c>
      <c r="D873" s="5">
        <f t="shared" si="33"/>
        <v>600</v>
      </c>
      <c r="E873" s="85" t="s">
        <v>0</v>
      </c>
    </row>
    <row r="874" spans="1:5" x14ac:dyDescent="0.25">
      <c r="A874" s="4">
        <v>44714</v>
      </c>
      <c r="B874" s="2">
        <v>6.805555555555555E-2</v>
      </c>
      <c r="C874" s="2">
        <v>0.16666666666666666</v>
      </c>
      <c r="D874" s="5">
        <f t="shared" ref="D874:D894" si="34">C874*24*60</f>
        <v>240</v>
      </c>
      <c r="E874" s="85" t="s">
        <v>0</v>
      </c>
    </row>
    <row r="875" spans="1:5" x14ac:dyDescent="0.25">
      <c r="A875" s="4">
        <v>44715</v>
      </c>
      <c r="B875" s="2">
        <v>0.15138888888888888</v>
      </c>
      <c r="C875" s="2">
        <v>0.16666666666666666</v>
      </c>
      <c r="D875" s="5">
        <f t="shared" si="34"/>
        <v>240</v>
      </c>
      <c r="E875" s="85" t="s">
        <v>0</v>
      </c>
    </row>
    <row r="876" spans="1:5" x14ac:dyDescent="0.25">
      <c r="A876" s="4">
        <v>44718</v>
      </c>
      <c r="B876" s="2">
        <v>7.013888888888889E-2</v>
      </c>
      <c r="C876" s="2">
        <v>0.16666666666666666</v>
      </c>
      <c r="D876" s="5">
        <f t="shared" si="34"/>
        <v>240</v>
      </c>
      <c r="E876" s="85" t="s">
        <v>0</v>
      </c>
    </row>
    <row r="877" spans="1:5" x14ac:dyDescent="0.25">
      <c r="A877" s="4">
        <v>44719</v>
      </c>
      <c r="B877" s="2">
        <v>0.14583333333333334</v>
      </c>
      <c r="C877" s="2">
        <v>0.16666666666666666</v>
      </c>
      <c r="D877" s="5">
        <f t="shared" si="34"/>
        <v>240</v>
      </c>
      <c r="E877" s="85" t="s">
        <v>0</v>
      </c>
    </row>
    <row r="878" spans="1:5" x14ac:dyDescent="0.25">
      <c r="A878" s="4">
        <v>44720</v>
      </c>
      <c r="B878" s="2">
        <v>6.1805555555555558E-2</v>
      </c>
      <c r="C878" s="2">
        <v>0.16666666666666666</v>
      </c>
      <c r="D878" s="5">
        <f t="shared" si="34"/>
        <v>240</v>
      </c>
      <c r="E878" s="85" t="s">
        <v>0</v>
      </c>
    </row>
    <row r="879" spans="1:5" x14ac:dyDescent="0.25">
      <c r="A879" s="4">
        <v>44721</v>
      </c>
      <c r="B879" s="2">
        <v>0.10416666666666667</v>
      </c>
      <c r="C879" s="2">
        <v>0.16666666666666666</v>
      </c>
      <c r="D879" s="5">
        <f t="shared" si="34"/>
        <v>240</v>
      </c>
      <c r="E879" s="85" t="s">
        <v>0</v>
      </c>
    </row>
    <row r="880" spans="1:5" x14ac:dyDescent="0.25">
      <c r="A880" s="4">
        <v>44722</v>
      </c>
      <c r="B880" s="2">
        <v>0.10555555555555556</v>
      </c>
      <c r="C880" s="2">
        <v>0.16666666666666666</v>
      </c>
      <c r="D880" s="5">
        <f t="shared" si="34"/>
        <v>240</v>
      </c>
      <c r="E880" s="85" t="s">
        <v>0</v>
      </c>
    </row>
    <row r="881" spans="1:5" x14ac:dyDescent="0.25">
      <c r="A881" s="4">
        <v>44725</v>
      </c>
      <c r="B881" s="2">
        <v>7.4999999999999997E-2</v>
      </c>
      <c r="C881" s="2">
        <v>0.16666666666666666</v>
      </c>
      <c r="D881" s="5">
        <f t="shared" si="34"/>
        <v>240</v>
      </c>
      <c r="E881" s="85" t="s">
        <v>0</v>
      </c>
    </row>
    <row r="882" spans="1:5" x14ac:dyDescent="0.25">
      <c r="A882" s="4">
        <v>44726</v>
      </c>
      <c r="B882" s="2">
        <v>0.42638888888888887</v>
      </c>
      <c r="C882" s="2">
        <v>0.16666666666666666</v>
      </c>
      <c r="D882" s="5">
        <f t="shared" si="34"/>
        <v>240</v>
      </c>
      <c r="E882" s="85" t="s">
        <v>0</v>
      </c>
    </row>
    <row r="883" spans="1:5" x14ac:dyDescent="0.25">
      <c r="A883" s="4">
        <v>44727</v>
      </c>
      <c r="B883" s="2">
        <v>0.11458333333333333</v>
      </c>
      <c r="C883" s="2">
        <v>0.16666666666666666</v>
      </c>
      <c r="D883" s="5">
        <f t="shared" si="34"/>
        <v>240</v>
      </c>
      <c r="E883" s="85" t="s">
        <v>0</v>
      </c>
    </row>
    <row r="884" spans="1:5" x14ac:dyDescent="0.25">
      <c r="A884" s="4">
        <v>44728</v>
      </c>
      <c r="B884" s="2">
        <v>0.10416666666666667</v>
      </c>
      <c r="C884" s="2">
        <v>0.16666666666666666</v>
      </c>
      <c r="D884" s="5">
        <f t="shared" si="34"/>
        <v>240</v>
      </c>
      <c r="E884" s="85" t="s">
        <v>0</v>
      </c>
    </row>
    <row r="885" spans="1:5" x14ac:dyDescent="0.25">
      <c r="A885" s="4">
        <v>44729</v>
      </c>
      <c r="B885" s="2">
        <v>9.0277777777777776E-2</v>
      </c>
      <c r="C885" s="2">
        <v>0.16666666666666666</v>
      </c>
      <c r="D885" s="5">
        <f t="shared" si="34"/>
        <v>240</v>
      </c>
      <c r="E885" s="85" t="s">
        <v>0</v>
      </c>
    </row>
    <row r="886" spans="1:5" x14ac:dyDescent="0.25">
      <c r="A886" s="4">
        <v>44732</v>
      </c>
      <c r="B886" s="2">
        <v>0.12708333333333333</v>
      </c>
      <c r="C886" s="2">
        <v>0.16666666666666666</v>
      </c>
      <c r="D886" s="5">
        <f t="shared" si="34"/>
        <v>240</v>
      </c>
      <c r="E886" s="85" t="s">
        <v>0</v>
      </c>
    </row>
    <row r="887" spans="1:5" x14ac:dyDescent="0.25">
      <c r="A887" s="4">
        <v>44733</v>
      </c>
      <c r="B887" s="2">
        <v>8.6111111111111124E-2</v>
      </c>
      <c r="C887" s="2">
        <v>0.16666666666666666</v>
      </c>
      <c r="D887" s="5">
        <f t="shared" si="34"/>
        <v>240</v>
      </c>
      <c r="E887" s="85" t="s">
        <v>0</v>
      </c>
    </row>
    <row r="888" spans="1:5" x14ac:dyDescent="0.25">
      <c r="A888" s="4">
        <v>44734</v>
      </c>
      <c r="B888" s="2">
        <v>7.5694444444444439E-2</v>
      </c>
      <c r="C888" s="2">
        <v>0.16666666666666666</v>
      </c>
      <c r="D888" s="5">
        <f t="shared" si="34"/>
        <v>240</v>
      </c>
      <c r="E888" s="85" t="s">
        <v>0</v>
      </c>
    </row>
    <row r="889" spans="1:5" x14ac:dyDescent="0.25">
      <c r="A889" s="4">
        <v>44735</v>
      </c>
      <c r="B889" s="2">
        <v>0.15</v>
      </c>
      <c r="C889" s="2">
        <v>0.16666666666666666</v>
      </c>
      <c r="D889" s="5">
        <f t="shared" si="34"/>
        <v>240</v>
      </c>
      <c r="E889" s="85" t="s">
        <v>0</v>
      </c>
    </row>
    <row r="890" spans="1:5" x14ac:dyDescent="0.25">
      <c r="A890" s="4">
        <v>44736</v>
      </c>
      <c r="B890" s="2">
        <v>0.12013888888888889</v>
      </c>
      <c r="C890" s="2">
        <v>0.16666666666666666</v>
      </c>
      <c r="D890" s="5">
        <f t="shared" si="34"/>
        <v>240</v>
      </c>
      <c r="E890" s="85" t="s">
        <v>0</v>
      </c>
    </row>
    <row r="891" spans="1:5" x14ac:dyDescent="0.25">
      <c r="A891" s="4">
        <v>44739</v>
      </c>
      <c r="B891" s="2">
        <v>0.10277777777777779</v>
      </c>
      <c r="C891" s="2">
        <v>0.16666666666666666</v>
      </c>
      <c r="D891" s="5">
        <f t="shared" si="34"/>
        <v>240</v>
      </c>
      <c r="E891" s="85" t="s">
        <v>0</v>
      </c>
    </row>
    <row r="892" spans="1:5" x14ac:dyDescent="0.25">
      <c r="A892" s="4">
        <v>44740</v>
      </c>
      <c r="B892" s="2">
        <v>6.5277777777777782E-2</v>
      </c>
      <c r="C892" s="2">
        <v>0.16666666666666666</v>
      </c>
      <c r="D892" s="5">
        <f t="shared" si="34"/>
        <v>240</v>
      </c>
      <c r="E892" s="85" t="s">
        <v>0</v>
      </c>
    </row>
    <row r="893" spans="1:5" x14ac:dyDescent="0.25">
      <c r="A893" s="4">
        <v>44741</v>
      </c>
      <c r="B893" s="2">
        <v>0.10555555555555556</v>
      </c>
      <c r="C893" s="2">
        <v>0.16666666666666666</v>
      </c>
      <c r="D893" s="5">
        <f t="shared" si="34"/>
        <v>240</v>
      </c>
      <c r="E893" s="85" t="s">
        <v>0</v>
      </c>
    </row>
    <row r="894" spans="1:5" x14ac:dyDescent="0.25">
      <c r="A894" s="4">
        <v>44742</v>
      </c>
      <c r="B894" s="2">
        <v>0.29166666666666669</v>
      </c>
      <c r="C894" s="2">
        <v>0.41666666666666669</v>
      </c>
      <c r="D894" s="5">
        <f t="shared" si="34"/>
        <v>600</v>
      </c>
      <c r="E894" s="85" t="s">
        <v>0</v>
      </c>
    </row>
    <row r="895" spans="1:5" x14ac:dyDescent="0.25">
      <c r="A895" s="4">
        <v>44743</v>
      </c>
      <c r="B895" s="2">
        <v>0.12638888888888888</v>
      </c>
      <c r="C895" s="2">
        <v>0.16666666666666666</v>
      </c>
      <c r="D895" s="5">
        <f t="shared" ref="D895:D915" si="35">C895*24*60</f>
        <v>240</v>
      </c>
      <c r="E895" s="85" t="s">
        <v>0</v>
      </c>
    </row>
    <row r="896" spans="1:5" x14ac:dyDescent="0.25">
      <c r="A896" s="4">
        <v>44746</v>
      </c>
      <c r="B896" s="2">
        <v>7.5694444444444439E-2</v>
      </c>
      <c r="C896" s="2">
        <v>0.16666666666666666</v>
      </c>
      <c r="D896" s="5">
        <f t="shared" si="35"/>
        <v>240</v>
      </c>
      <c r="E896" s="85" t="s">
        <v>0</v>
      </c>
    </row>
    <row r="897" spans="1:5" x14ac:dyDescent="0.25">
      <c r="A897" s="4">
        <v>44747</v>
      </c>
      <c r="B897" s="2">
        <v>7.0833333333333331E-2</v>
      </c>
      <c r="C897" s="2">
        <v>0.16666666666666666</v>
      </c>
      <c r="D897" s="5">
        <f t="shared" si="35"/>
        <v>240</v>
      </c>
      <c r="E897" s="85" t="s">
        <v>0</v>
      </c>
    </row>
    <row r="898" spans="1:5" x14ac:dyDescent="0.25">
      <c r="A898" s="4">
        <v>44748</v>
      </c>
      <c r="B898" s="2">
        <v>9.6527777777777768E-2</v>
      </c>
      <c r="C898" s="2">
        <v>0.16666666666666666</v>
      </c>
      <c r="D898" s="5">
        <f t="shared" si="35"/>
        <v>240</v>
      </c>
      <c r="E898" s="85" t="s">
        <v>0</v>
      </c>
    </row>
    <row r="899" spans="1:5" x14ac:dyDescent="0.25">
      <c r="A899" s="4">
        <v>44749</v>
      </c>
      <c r="B899" s="2">
        <v>7.6388888888888895E-2</v>
      </c>
      <c r="C899" s="2">
        <v>0.16666666666666666</v>
      </c>
      <c r="D899" s="5">
        <f t="shared" si="35"/>
        <v>240</v>
      </c>
      <c r="E899" s="85" t="s">
        <v>0</v>
      </c>
    </row>
    <row r="900" spans="1:5" x14ac:dyDescent="0.25">
      <c r="A900" s="4">
        <v>44750</v>
      </c>
      <c r="B900" s="2">
        <v>8.5416666666666655E-2</v>
      </c>
      <c r="C900" s="2">
        <v>0.16666666666666666</v>
      </c>
      <c r="D900" s="5">
        <f t="shared" si="35"/>
        <v>240</v>
      </c>
      <c r="E900" s="85" t="s">
        <v>0</v>
      </c>
    </row>
    <row r="901" spans="1:5" x14ac:dyDescent="0.25">
      <c r="A901" s="4">
        <v>44753</v>
      </c>
      <c r="B901" s="2">
        <v>0.11180555555555556</v>
      </c>
      <c r="C901" s="2">
        <v>0.16666666666666666</v>
      </c>
      <c r="D901" s="5">
        <f t="shared" si="35"/>
        <v>240</v>
      </c>
      <c r="E901" s="85" t="s">
        <v>0</v>
      </c>
    </row>
    <row r="902" spans="1:5" x14ac:dyDescent="0.25">
      <c r="A902" s="4">
        <v>44754</v>
      </c>
      <c r="B902" s="2">
        <v>7.3611111111111113E-2</v>
      </c>
      <c r="C902" s="2">
        <v>0.16666666666666666</v>
      </c>
      <c r="D902" s="5">
        <f t="shared" si="35"/>
        <v>240</v>
      </c>
      <c r="E902" s="85" t="s">
        <v>0</v>
      </c>
    </row>
    <row r="903" spans="1:5" x14ac:dyDescent="0.25">
      <c r="A903" s="4">
        <v>44755</v>
      </c>
      <c r="B903" s="2">
        <v>6.805555555555555E-2</v>
      </c>
      <c r="C903" s="2">
        <v>0.16666666666666666</v>
      </c>
      <c r="D903" s="5">
        <f t="shared" si="35"/>
        <v>240</v>
      </c>
      <c r="E903" s="85" t="s">
        <v>0</v>
      </c>
    </row>
    <row r="904" spans="1:5" x14ac:dyDescent="0.25">
      <c r="A904" s="4">
        <v>44756</v>
      </c>
      <c r="B904" s="2">
        <v>0.1076388888888889</v>
      </c>
      <c r="C904" s="2">
        <v>0.16666666666666666</v>
      </c>
      <c r="D904" s="5">
        <f t="shared" si="35"/>
        <v>240</v>
      </c>
      <c r="E904" s="85" t="s">
        <v>0</v>
      </c>
    </row>
    <row r="905" spans="1:5" x14ac:dyDescent="0.25">
      <c r="A905" s="4">
        <v>44757</v>
      </c>
      <c r="B905" s="2">
        <v>7.6388888888888895E-2</v>
      </c>
      <c r="C905" s="2">
        <v>0.16666666666666666</v>
      </c>
      <c r="D905" s="5">
        <f t="shared" si="35"/>
        <v>240</v>
      </c>
      <c r="E905" s="85" t="s">
        <v>0</v>
      </c>
    </row>
    <row r="906" spans="1:5" x14ac:dyDescent="0.25">
      <c r="A906" s="4">
        <v>44760</v>
      </c>
      <c r="B906" s="2">
        <v>0.10972222222222222</v>
      </c>
      <c r="C906" s="2">
        <v>0.16666666666666666</v>
      </c>
      <c r="D906" s="5">
        <f t="shared" si="35"/>
        <v>240</v>
      </c>
      <c r="E906" s="85" t="s">
        <v>0</v>
      </c>
    </row>
    <row r="907" spans="1:5" x14ac:dyDescent="0.25">
      <c r="A907" s="4">
        <v>44761</v>
      </c>
      <c r="B907" s="2">
        <v>8.7500000000000008E-2</v>
      </c>
      <c r="C907" s="2">
        <v>0.16666666666666666</v>
      </c>
      <c r="D907" s="5">
        <f t="shared" si="35"/>
        <v>240</v>
      </c>
      <c r="E907" s="85" t="s">
        <v>0</v>
      </c>
    </row>
    <row r="908" spans="1:5" x14ac:dyDescent="0.25">
      <c r="A908" s="4">
        <v>44762</v>
      </c>
      <c r="B908" s="2">
        <v>6.25E-2</v>
      </c>
      <c r="C908" s="2">
        <v>0.16666666666666666</v>
      </c>
      <c r="D908" s="5">
        <f t="shared" si="35"/>
        <v>240</v>
      </c>
      <c r="E908" s="85" t="s">
        <v>0</v>
      </c>
    </row>
    <row r="909" spans="1:5" x14ac:dyDescent="0.25">
      <c r="A909" s="4">
        <v>44763</v>
      </c>
      <c r="B909" s="2">
        <v>0.10416666666666667</v>
      </c>
      <c r="C909" s="2">
        <v>0.16666666666666666</v>
      </c>
      <c r="D909" s="5">
        <f t="shared" si="35"/>
        <v>240</v>
      </c>
      <c r="E909" s="85" t="s">
        <v>0</v>
      </c>
    </row>
    <row r="910" spans="1:5" x14ac:dyDescent="0.25">
      <c r="A910" s="4">
        <v>44764</v>
      </c>
      <c r="B910" s="2">
        <v>0.11458333333333333</v>
      </c>
      <c r="C910" s="2">
        <v>0.16666666666666666</v>
      </c>
      <c r="D910" s="5">
        <f t="shared" si="35"/>
        <v>240</v>
      </c>
      <c r="E910" s="85" t="s">
        <v>0</v>
      </c>
    </row>
    <row r="911" spans="1:5" x14ac:dyDescent="0.25">
      <c r="A911" s="4">
        <v>44767</v>
      </c>
      <c r="B911" s="2">
        <v>7.9861111111111105E-2</v>
      </c>
      <c r="C911" s="2">
        <v>0.16666666666666666</v>
      </c>
      <c r="D911" s="5">
        <f t="shared" si="35"/>
        <v>240</v>
      </c>
      <c r="E911" s="85" t="s">
        <v>0</v>
      </c>
    </row>
    <row r="912" spans="1:5" x14ac:dyDescent="0.25">
      <c r="A912" s="4">
        <v>44768</v>
      </c>
      <c r="B912" s="2">
        <v>7.2222222222222229E-2</v>
      </c>
      <c r="C912" s="2">
        <v>0.16666666666666666</v>
      </c>
      <c r="D912" s="5">
        <f t="shared" si="35"/>
        <v>240</v>
      </c>
      <c r="E912" s="85" t="s">
        <v>0</v>
      </c>
    </row>
    <row r="913" spans="1:5" x14ac:dyDescent="0.25">
      <c r="A913" s="4">
        <v>44769</v>
      </c>
      <c r="B913" s="2">
        <v>0.12638888888888888</v>
      </c>
      <c r="C913" s="2">
        <v>0.16666666666666666</v>
      </c>
      <c r="D913" s="5">
        <f t="shared" si="35"/>
        <v>240</v>
      </c>
      <c r="E913" s="85" t="s">
        <v>0</v>
      </c>
    </row>
    <row r="914" spans="1:5" x14ac:dyDescent="0.25">
      <c r="A914" s="4">
        <v>44770</v>
      </c>
      <c r="B914" s="2">
        <v>6.6666666666666666E-2</v>
      </c>
      <c r="C914" s="2">
        <v>0.16666666666666666</v>
      </c>
      <c r="D914" s="5">
        <f t="shared" si="35"/>
        <v>240</v>
      </c>
      <c r="E914" s="85" t="s">
        <v>0</v>
      </c>
    </row>
    <row r="915" spans="1:5" x14ac:dyDescent="0.25">
      <c r="A915" s="4">
        <v>44771</v>
      </c>
      <c r="B915" s="2">
        <v>0.33263888888888887</v>
      </c>
      <c r="C915" s="2">
        <v>0.41666666666666669</v>
      </c>
      <c r="D915" s="5">
        <f t="shared" si="35"/>
        <v>600</v>
      </c>
      <c r="E915" s="85" t="s">
        <v>0</v>
      </c>
    </row>
    <row r="916" spans="1:5" x14ac:dyDescent="0.25">
      <c r="A916" s="4">
        <v>44774</v>
      </c>
      <c r="B916" s="2">
        <v>7.7777777777777779E-2</v>
      </c>
      <c r="C916" s="2">
        <v>0.16666666666666666</v>
      </c>
      <c r="D916" s="5">
        <f t="shared" ref="D916:D937" si="36">C916*24*60</f>
        <v>240</v>
      </c>
      <c r="E916" s="85" t="s">
        <v>0</v>
      </c>
    </row>
    <row r="917" spans="1:5" x14ac:dyDescent="0.25">
      <c r="A917" s="4">
        <v>44775</v>
      </c>
      <c r="B917" s="2">
        <v>0.11458333333333333</v>
      </c>
      <c r="C917" s="2">
        <v>0.16666666666666666</v>
      </c>
      <c r="D917" s="5">
        <f t="shared" si="36"/>
        <v>240</v>
      </c>
      <c r="E917" s="85" t="s">
        <v>0</v>
      </c>
    </row>
    <row r="918" spans="1:5" x14ac:dyDescent="0.25">
      <c r="A918" s="4">
        <v>44776</v>
      </c>
      <c r="B918" s="2">
        <v>6.7361111111111108E-2</v>
      </c>
      <c r="C918" s="2">
        <v>0.16666666666666666</v>
      </c>
      <c r="D918" s="5">
        <f t="shared" si="36"/>
        <v>240</v>
      </c>
      <c r="E918" s="85" t="s">
        <v>0</v>
      </c>
    </row>
    <row r="919" spans="1:5" x14ac:dyDescent="0.25">
      <c r="A919" s="4">
        <v>44777</v>
      </c>
      <c r="B919" s="2">
        <v>7.7083333333333337E-2</v>
      </c>
      <c r="C919" s="2">
        <v>0.16666666666666666</v>
      </c>
      <c r="D919" s="5">
        <f t="shared" si="36"/>
        <v>240</v>
      </c>
      <c r="E919" s="85" t="s">
        <v>0</v>
      </c>
    </row>
    <row r="920" spans="1:5" x14ac:dyDescent="0.25">
      <c r="A920" s="4">
        <v>44778</v>
      </c>
      <c r="B920" s="2">
        <v>8.9583333333333334E-2</v>
      </c>
      <c r="C920" s="2">
        <v>0.16666666666666666</v>
      </c>
      <c r="D920" s="5">
        <f t="shared" si="36"/>
        <v>240</v>
      </c>
      <c r="E920" s="85" t="s">
        <v>0</v>
      </c>
    </row>
    <row r="921" spans="1:5" x14ac:dyDescent="0.25">
      <c r="A921" s="4">
        <v>44781</v>
      </c>
      <c r="B921" s="2">
        <v>0.10416666666666667</v>
      </c>
      <c r="C921" s="2">
        <v>0.16666666666666666</v>
      </c>
      <c r="D921" s="5">
        <f t="shared" si="36"/>
        <v>240</v>
      </c>
      <c r="E921" s="85" t="s">
        <v>0</v>
      </c>
    </row>
    <row r="922" spans="1:5" x14ac:dyDescent="0.25">
      <c r="A922" s="4">
        <v>44782</v>
      </c>
      <c r="B922" s="2">
        <v>8.6111111111111124E-2</v>
      </c>
      <c r="C922" s="2">
        <v>0.16666666666666666</v>
      </c>
      <c r="D922" s="5">
        <f t="shared" si="36"/>
        <v>240</v>
      </c>
      <c r="E922" s="85" t="s">
        <v>0</v>
      </c>
    </row>
    <row r="923" spans="1:5" x14ac:dyDescent="0.25">
      <c r="A923" s="4">
        <v>44783</v>
      </c>
      <c r="B923" s="2">
        <v>6.1111111111111116E-2</v>
      </c>
      <c r="C923" s="2">
        <v>0.16666666666666666</v>
      </c>
      <c r="D923" s="5">
        <f t="shared" si="36"/>
        <v>240</v>
      </c>
      <c r="E923" s="85" t="s">
        <v>0</v>
      </c>
    </row>
    <row r="924" spans="1:5" x14ac:dyDescent="0.25">
      <c r="A924" s="4">
        <v>44784</v>
      </c>
      <c r="B924" s="2">
        <v>7.9861111111111105E-2</v>
      </c>
      <c r="C924" s="2">
        <v>0.16666666666666666</v>
      </c>
      <c r="D924" s="5">
        <f t="shared" si="36"/>
        <v>240</v>
      </c>
      <c r="E924" s="85" t="s">
        <v>0</v>
      </c>
    </row>
    <row r="925" spans="1:5" x14ac:dyDescent="0.25">
      <c r="A925" s="4">
        <v>44785</v>
      </c>
      <c r="B925" s="2">
        <v>0.11458333333333333</v>
      </c>
      <c r="C925" s="2">
        <v>0.16666666666666666</v>
      </c>
      <c r="D925" s="5">
        <f t="shared" si="36"/>
        <v>240</v>
      </c>
      <c r="E925" s="85" t="s">
        <v>0</v>
      </c>
    </row>
    <row r="926" spans="1:5" x14ac:dyDescent="0.25">
      <c r="A926" s="4">
        <v>44788</v>
      </c>
      <c r="B926" s="2">
        <v>0.10972222222222222</v>
      </c>
      <c r="C926" s="2">
        <v>0.16666666666666666</v>
      </c>
      <c r="D926" s="5">
        <f t="shared" si="36"/>
        <v>240</v>
      </c>
      <c r="E926" s="85" t="s">
        <v>0</v>
      </c>
    </row>
    <row r="927" spans="1:5" x14ac:dyDescent="0.25">
      <c r="A927" s="4">
        <v>44789</v>
      </c>
      <c r="B927" s="2">
        <v>7.6388888888888895E-2</v>
      </c>
      <c r="C927" s="2">
        <v>0.16666666666666666</v>
      </c>
      <c r="D927" s="5">
        <f t="shared" si="36"/>
        <v>240</v>
      </c>
      <c r="E927" s="85" t="s">
        <v>0</v>
      </c>
    </row>
    <row r="928" spans="1:5" x14ac:dyDescent="0.25">
      <c r="A928" s="4">
        <v>44791</v>
      </c>
      <c r="B928" s="2">
        <v>0.11319444444444444</v>
      </c>
      <c r="C928" s="2">
        <v>0.16666666666666666</v>
      </c>
      <c r="D928" s="5">
        <f t="shared" si="36"/>
        <v>240</v>
      </c>
      <c r="E928" s="85" t="s">
        <v>0</v>
      </c>
    </row>
    <row r="929" spans="1:5" x14ac:dyDescent="0.25">
      <c r="A929" s="4">
        <v>44792</v>
      </c>
      <c r="B929" s="2">
        <v>0.10347222222222223</v>
      </c>
      <c r="C929" s="2">
        <v>0.16666666666666666</v>
      </c>
      <c r="D929" s="5">
        <f t="shared" si="36"/>
        <v>240</v>
      </c>
      <c r="E929" s="85" t="s">
        <v>0</v>
      </c>
    </row>
    <row r="930" spans="1:5" x14ac:dyDescent="0.25">
      <c r="A930" s="4">
        <v>44795</v>
      </c>
      <c r="B930" s="2">
        <v>7.5694444444444439E-2</v>
      </c>
      <c r="C930" s="2">
        <v>0.16666666666666666</v>
      </c>
      <c r="D930" s="5">
        <f t="shared" si="36"/>
        <v>240</v>
      </c>
      <c r="E930" s="85" t="s">
        <v>0</v>
      </c>
    </row>
    <row r="931" spans="1:5" x14ac:dyDescent="0.25">
      <c r="A931" s="4">
        <v>44796</v>
      </c>
      <c r="B931" s="2">
        <v>0.10416666666666667</v>
      </c>
      <c r="C931" s="2">
        <v>0.16666666666666666</v>
      </c>
      <c r="D931" s="5">
        <f t="shared" si="36"/>
        <v>240</v>
      </c>
      <c r="E931" s="85" t="s">
        <v>0</v>
      </c>
    </row>
    <row r="932" spans="1:5" x14ac:dyDescent="0.25">
      <c r="A932" s="4">
        <v>44797</v>
      </c>
      <c r="B932" s="2">
        <v>0.10486111111111111</v>
      </c>
      <c r="C932" s="2">
        <v>0.16666666666666666</v>
      </c>
      <c r="D932" s="5">
        <f t="shared" si="36"/>
        <v>240</v>
      </c>
      <c r="E932" s="85" t="s">
        <v>0</v>
      </c>
    </row>
    <row r="933" spans="1:5" x14ac:dyDescent="0.25">
      <c r="A933" s="4">
        <v>44798</v>
      </c>
      <c r="B933" s="2">
        <v>7.1527777777777787E-2</v>
      </c>
      <c r="C933" s="2">
        <v>0.16666666666666666</v>
      </c>
      <c r="D933" s="5">
        <f t="shared" si="36"/>
        <v>240</v>
      </c>
      <c r="E933" s="85" t="s">
        <v>0</v>
      </c>
    </row>
    <row r="934" spans="1:5" x14ac:dyDescent="0.25">
      <c r="A934" s="4">
        <v>44799</v>
      </c>
      <c r="B934" s="2">
        <v>0.20347222222222219</v>
      </c>
      <c r="C934" s="2">
        <v>0.16666666666666666</v>
      </c>
      <c r="D934" s="5">
        <f t="shared" si="36"/>
        <v>240</v>
      </c>
      <c r="E934" s="85" t="s">
        <v>0</v>
      </c>
    </row>
    <row r="935" spans="1:5" x14ac:dyDescent="0.25">
      <c r="A935" s="4">
        <v>44802</v>
      </c>
      <c r="B935" s="2">
        <v>9.3055555555555558E-2</v>
      </c>
      <c r="C935" s="2">
        <v>0.16666666666666666</v>
      </c>
      <c r="D935" s="5">
        <f t="shared" si="36"/>
        <v>240</v>
      </c>
      <c r="E935" s="85" t="s">
        <v>0</v>
      </c>
    </row>
    <row r="936" spans="1:5" x14ac:dyDescent="0.25">
      <c r="A936" s="4">
        <v>44803</v>
      </c>
      <c r="B936" s="2">
        <v>0.1076388888888889</v>
      </c>
      <c r="C936" s="2">
        <v>0.16666666666666666</v>
      </c>
      <c r="D936" s="5">
        <f t="shared" si="36"/>
        <v>240</v>
      </c>
      <c r="E936" s="85" t="s">
        <v>0</v>
      </c>
    </row>
    <row r="937" spans="1:5" x14ac:dyDescent="0.25">
      <c r="A937" s="4">
        <v>44804</v>
      </c>
      <c r="B937" s="2">
        <v>0.27361111111111108</v>
      </c>
      <c r="C937" s="2">
        <v>0.41666666666666669</v>
      </c>
      <c r="D937" s="5">
        <f t="shared" si="36"/>
        <v>600</v>
      </c>
      <c r="E937" s="85" t="s">
        <v>0</v>
      </c>
    </row>
    <row r="938" spans="1:5" x14ac:dyDescent="0.25">
      <c r="A938" s="4">
        <v>44805</v>
      </c>
      <c r="B938" s="2">
        <v>9.0972222222222218E-2</v>
      </c>
      <c r="C938" s="2">
        <v>0.16666666666666699</v>
      </c>
      <c r="D938" s="5">
        <f t="shared" ref="D938:D959" si="37">C938*24*60</f>
        <v>240.00000000000048</v>
      </c>
      <c r="E938" s="85" t="s">
        <v>0</v>
      </c>
    </row>
    <row r="939" spans="1:5" x14ac:dyDescent="0.25">
      <c r="A939" s="4">
        <v>44806</v>
      </c>
      <c r="B939" s="2">
        <v>9.2361111111111116E-2</v>
      </c>
      <c r="C939" s="2">
        <v>0.16666666666666699</v>
      </c>
      <c r="D939" s="5">
        <f t="shared" si="37"/>
        <v>240.00000000000048</v>
      </c>
      <c r="E939" s="85" t="s">
        <v>0</v>
      </c>
    </row>
    <row r="940" spans="1:5" x14ac:dyDescent="0.25">
      <c r="A940" s="4">
        <v>44809</v>
      </c>
      <c r="B940" s="2">
        <v>7.7777777777777779E-2</v>
      </c>
      <c r="C940" s="2">
        <v>0.16666666666666699</v>
      </c>
      <c r="D940" s="5">
        <f t="shared" si="37"/>
        <v>240.00000000000048</v>
      </c>
      <c r="E940" s="85" t="s">
        <v>0</v>
      </c>
    </row>
    <row r="941" spans="1:5" x14ac:dyDescent="0.25">
      <c r="A941" s="4">
        <v>44810</v>
      </c>
      <c r="B941" s="2">
        <v>7.7777777777777779E-2</v>
      </c>
      <c r="C941" s="2">
        <v>0.16666666666666699</v>
      </c>
      <c r="D941" s="5">
        <f t="shared" si="37"/>
        <v>240.00000000000048</v>
      </c>
      <c r="E941" s="85" t="s">
        <v>0</v>
      </c>
    </row>
    <row r="942" spans="1:5" x14ac:dyDescent="0.25">
      <c r="A942" s="4">
        <v>44811</v>
      </c>
      <c r="B942" s="2">
        <v>6.5972222222222224E-2</v>
      </c>
      <c r="C942" s="2">
        <v>0.16666666666666699</v>
      </c>
      <c r="D942" s="5">
        <f t="shared" si="37"/>
        <v>240.00000000000048</v>
      </c>
      <c r="E942" s="85" t="s">
        <v>0</v>
      </c>
    </row>
    <row r="943" spans="1:5" x14ac:dyDescent="0.25">
      <c r="A943" s="4">
        <v>44812</v>
      </c>
      <c r="B943" s="2">
        <v>7.2222222222222215E-2</v>
      </c>
      <c r="C943" s="2">
        <v>0.16666666666666699</v>
      </c>
      <c r="D943" s="5">
        <f t="shared" si="37"/>
        <v>240.00000000000048</v>
      </c>
      <c r="E943" s="85" t="s">
        <v>0</v>
      </c>
    </row>
    <row r="944" spans="1:5" x14ac:dyDescent="0.25">
      <c r="A944" s="4">
        <v>44813</v>
      </c>
      <c r="B944" s="2">
        <v>8.2638888888888887E-2</v>
      </c>
      <c r="C944" s="2">
        <v>0.16666666666666699</v>
      </c>
      <c r="D944" s="5">
        <f t="shared" si="37"/>
        <v>240.00000000000048</v>
      </c>
      <c r="E944" s="85" t="s">
        <v>0</v>
      </c>
    </row>
    <row r="945" spans="1:5" x14ac:dyDescent="0.25">
      <c r="A945" s="4">
        <v>44816</v>
      </c>
      <c r="B945" s="2">
        <v>7.1527777777777773E-2</v>
      </c>
      <c r="C945" s="2">
        <v>0.16666666666666699</v>
      </c>
      <c r="D945" s="5">
        <f t="shared" si="37"/>
        <v>240.00000000000048</v>
      </c>
      <c r="E945" s="85" t="s">
        <v>0</v>
      </c>
    </row>
    <row r="946" spans="1:5" x14ac:dyDescent="0.25">
      <c r="A946" s="4">
        <v>44817</v>
      </c>
      <c r="B946" s="2">
        <v>7.1527777777777773E-2</v>
      </c>
      <c r="C946" s="2">
        <v>0.16666666666666699</v>
      </c>
      <c r="D946" s="5">
        <f t="shared" si="37"/>
        <v>240.00000000000048</v>
      </c>
      <c r="E946" s="85" t="s">
        <v>0</v>
      </c>
    </row>
    <row r="947" spans="1:5" x14ac:dyDescent="0.25">
      <c r="A947" s="4">
        <v>44818</v>
      </c>
      <c r="B947" s="2">
        <v>6.8750000000000006E-2</v>
      </c>
      <c r="C947" s="2">
        <v>0.16666666666666699</v>
      </c>
      <c r="D947" s="5">
        <f t="shared" si="37"/>
        <v>240.00000000000048</v>
      </c>
      <c r="E947" s="85" t="s">
        <v>0</v>
      </c>
    </row>
    <row r="948" spans="1:5" x14ac:dyDescent="0.25">
      <c r="A948" s="4">
        <v>44819</v>
      </c>
      <c r="B948" s="2">
        <v>6.1111111111111109E-2</v>
      </c>
      <c r="C948" s="2">
        <v>0.16666666666666699</v>
      </c>
      <c r="D948" s="5">
        <f t="shared" si="37"/>
        <v>240.00000000000048</v>
      </c>
      <c r="E948" s="85" t="s">
        <v>0</v>
      </c>
    </row>
    <row r="949" spans="1:5" x14ac:dyDescent="0.25">
      <c r="A949" s="4">
        <v>44820</v>
      </c>
      <c r="B949" s="2">
        <v>0.36388888888888887</v>
      </c>
      <c r="C949" s="2">
        <v>0.16666666666666699</v>
      </c>
      <c r="D949" s="5">
        <f t="shared" si="37"/>
        <v>240.00000000000048</v>
      </c>
      <c r="E949" s="85" t="s">
        <v>0</v>
      </c>
    </row>
    <row r="950" spans="1:5" x14ac:dyDescent="0.25">
      <c r="A950" s="4">
        <v>44823</v>
      </c>
      <c r="B950" s="2">
        <v>7.0833333333333331E-2</v>
      </c>
      <c r="C950" s="2">
        <v>0.16666666666666699</v>
      </c>
      <c r="D950" s="5">
        <f t="shared" si="37"/>
        <v>240.00000000000048</v>
      </c>
      <c r="E950" s="85" t="s">
        <v>0</v>
      </c>
    </row>
    <row r="951" spans="1:5" x14ac:dyDescent="0.25">
      <c r="A951" s="4">
        <v>44824</v>
      </c>
      <c r="B951" s="2">
        <v>8.7499999999999994E-2</v>
      </c>
      <c r="C951" s="2">
        <v>0.16666666666666699</v>
      </c>
      <c r="D951" s="5">
        <f t="shared" si="37"/>
        <v>240.00000000000048</v>
      </c>
      <c r="E951" s="85" t="s">
        <v>0</v>
      </c>
    </row>
    <row r="952" spans="1:5" x14ac:dyDescent="0.25">
      <c r="A952" s="4">
        <v>44825</v>
      </c>
      <c r="B952" s="2">
        <v>6.25E-2</v>
      </c>
      <c r="C952" s="2">
        <v>0.16666666666666699</v>
      </c>
      <c r="D952" s="5">
        <f t="shared" si="37"/>
        <v>240.00000000000048</v>
      </c>
      <c r="E952" s="85" t="s">
        <v>0</v>
      </c>
    </row>
    <row r="953" spans="1:5" x14ac:dyDescent="0.25">
      <c r="A953" s="4">
        <v>44826</v>
      </c>
      <c r="B953" s="2">
        <v>7.7083333333333337E-2</v>
      </c>
      <c r="C953" s="2">
        <v>0.16666666666666699</v>
      </c>
      <c r="D953" s="5">
        <f t="shared" si="37"/>
        <v>240.00000000000048</v>
      </c>
      <c r="E953" s="85" t="s">
        <v>0</v>
      </c>
    </row>
    <row r="954" spans="1:5" x14ac:dyDescent="0.25">
      <c r="A954" s="4">
        <v>44827</v>
      </c>
      <c r="B954" s="2">
        <v>9.5138888888888884E-2</v>
      </c>
      <c r="C954" s="2">
        <v>0.16666666666666699</v>
      </c>
      <c r="D954" s="5">
        <f t="shared" si="37"/>
        <v>240.00000000000048</v>
      </c>
      <c r="E954" s="85" t="s">
        <v>0</v>
      </c>
    </row>
    <row r="955" spans="1:5" x14ac:dyDescent="0.25">
      <c r="A955" s="4">
        <v>44830</v>
      </c>
      <c r="B955" s="2">
        <v>7.4999999999999997E-2</v>
      </c>
      <c r="C955" s="2">
        <v>0.16666666666666699</v>
      </c>
      <c r="D955" s="5">
        <f t="shared" si="37"/>
        <v>240.00000000000048</v>
      </c>
      <c r="E955" s="85" t="s">
        <v>0</v>
      </c>
    </row>
    <row r="956" spans="1:5" x14ac:dyDescent="0.25">
      <c r="A956" s="4">
        <v>44831</v>
      </c>
      <c r="B956" s="2">
        <v>7.2222222222222215E-2</v>
      </c>
      <c r="C956" s="2">
        <v>0.16666666666666699</v>
      </c>
      <c r="D956" s="5">
        <f t="shared" si="37"/>
        <v>240.00000000000048</v>
      </c>
      <c r="E956" s="85" t="s">
        <v>0</v>
      </c>
    </row>
    <row r="957" spans="1:5" x14ac:dyDescent="0.25">
      <c r="A957" s="4">
        <v>44832</v>
      </c>
      <c r="B957" s="2">
        <v>6.5972222222222224E-2</v>
      </c>
      <c r="C957" s="2">
        <v>0.16666666666666699</v>
      </c>
      <c r="D957" s="5">
        <f t="shared" si="37"/>
        <v>240.00000000000048</v>
      </c>
      <c r="E957" s="85" t="s">
        <v>0</v>
      </c>
    </row>
    <row r="958" spans="1:5" x14ac:dyDescent="0.25">
      <c r="A958" s="4">
        <v>44833</v>
      </c>
      <c r="B958" s="2">
        <v>8.1250000000000003E-2</v>
      </c>
      <c r="C958" s="2">
        <v>0.16666666666666699</v>
      </c>
      <c r="D958" s="5">
        <f t="shared" si="37"/>
        <v>240.00000000000048</v>
      </c>
      <c r="E958" s="85" t="s">
        <v>0</v>
      </c>
    </row>
    <row r="959" spans="1:5" x14ac:dyDescent="0.25">
      <c r="A959" s="4">
        <v>44834</v>
      </c>
      <c r="B959" s="2">
        <v>0.28611111111111109</v>
      </c>
      <c r="C959" s="2">
        <v>0.41666666666666669</v>
      </c>
      <c r="D959" s="5">
        <f t="shared" si="37"/>
        <v>600</v>
      </c>
      <c r="E959" s="85" t="s">
        <v>0</v>
      </c>
    </row>
    <row r="960" spans="1:5" x14ac:dyDescent="0.25">
      <c r="A960" s="4">
        <v>44837</v>
      </c>
      <c r="B960" s="2">
        <v>0.13750000000000001</v>
      </c>
      <c r="C960" s="2">
        <v>0.16666666666666699</v>
      </c>
      <c r="D960" s="5">
        <f t="shared" ref="D960:D980" si="38">C960*24*60</f>
        <v>240.00000000000048</v>
      </c>
      <c r="E960" s="85" t="s">
        <v>0</v>
      </c>
    </row>
    <row r="961" spans="1:9" x14ac:dyDescent="0.25">
      <c r="A961" s="4">
        <v>44838</v>
      </c>
      <c r="B961" s="2">
        <v>9.0277777777777776E-2</v>
      </c>
      <c r="C961" s="2">
        <v>0.16666666666666699</v>
      </c>
      <c r="D961" s="5">
        <f t="shared" si="38"/>
        <v>240.00000000000048</v>
      </c>
      <c r="E961" s="85" t="s">
        <v>0</v>
      </c>
    </row>
    <row r="962" spans="1:9" x14ac:dyDescent="0.25">
      <c r="A962" s="4">
        <v>44839</v>
      </c>
      <c r="B962" s="2">
        <v>7.2916666666666671E-2</v>
      </c>
      <c r="C962" s="2">
        <v>0.16666666666666699</v>
      </c>
      <c r="D962" s="5">
        <f t="shared" si="38"/>
        <v>240.00000000000048</v>
      </c>
      <c r="E962" s="85" t="s">
        <v>0</v>
      </c>
    </row>
    <row r="963" spans="1:9" x14ac:dyDescent="0.25">
      <c r="A963" s="4">
        <v>44840</v>
      </c>
      <c r="B963" s="2">
        <v>0.17569444444444443</v>
      </c>
      <c r="C963" s="2">
        <v>0.16666666666666699</v>
      </c>
      <c r="D963" s="5">
        <f t="shared" si="38"/>
        <v>240.00000000000048</v>
      </c>
      <c r="E963" s="85" t="s">
        <v>0</v>
      </c>
    </row>
    <row r="964" spans="1:9" x14ac:dyDescent="0.25">
      <c r="A964" s="4">
        <v>44841</v>
      </c>
      <c r="B964" s="2">
        <v>0.11527777777777778</v>
      </c>
      <c r="C964" s="2">
        <v>0.16666666666666699</v>
      </c>
      <c r="D964" s="5">
        <f t="shared" si="38"/>
        <v>240.00000000000048</v>
      </c>
      <c r="E964" s="85" t="s">
        <v>0</v>
      </c>
    </row>
    <row r="965" spans="1:9" x14ac:dyDescent="0.25">
      <c r="A965" s="4">
        <v>44844</v>
      </c>
      <c r="B965" s="2">
        <v>7.9166666666666663E-2</v>
      </c>
      <c r="C965" s="2">
        <v>0.16666666666666699</v>
      </c>
      <c r="D965" s="5">
        <f t="shared" si="38"/>
        <v>240.00000000000048</v>
      </c>
      <c r="E965" s="85" t="s">
        <v>0</v>
      </c>
    </row>
    <row r="966" spans="1:9" x14ac:dyDescent="0.25">
      <c r="A966" s="4">
        <v>44845</v>
      </c>
      <c r="B966" s="2">
        <v>9.930555555555555E-2</v>
      </c>
      <c r="C966" s="2">
        <v>0.16666666666666699</v>
      </c>
      <c r="D966" s="5">
        <f t="shared" si="38"/>
        <v>240.00000000000048</v>
      </c>
      <c r="E966" s="85" t="s">
        <v>0</v>
      </c>
    </row>
    <row r="967" spans="1:9" x14ac:dyDescent="0.25">
      <c r="A967" s="4">
        <v>44846</v>
      </c>
      <c r="B967" s="2">
        <v>7.3611111111111113E-2</v>
      </c>
      <c r="C967" s="2">
        <v>0.16666666666666699</v>
      </c>
      <c r="D967" s="5">
        <f t="shared" si="38"/>
        <v>240.00000000000048</v>
      </c>
      <c r="E967" s="85" t="s">
        <v>0</v>
      </c>
      <c r="I967" t="s">
        <v>502</v>
      </c>
    </row>
    <row r="968" spans="1:9" x14ac:dyDescent="0.25">
      <c r="A968" s="4">
        <v>44847</v>
      </c>
      <c r="B968" s="2">
        <v>8.6805555555555552E-2</v>
      </c>
      <c r="C968" s="2">
        <v>0.16666666666666699</v>
      </c>
      <c r="D968" s="5">
        <f t="shared" si="38"/>
        <v>240.00000000000048</v>
      </c>
      <c r="E968" s="85" t="s">
        <v>0</v>
      </c>
    </row>
    <row r="969" spans="1:9" x14ac:dyDescent="0.25">
      <c r="A969" s="4">
        <v>44848</v>
      </c>
      <c r="B969" s="2">
        <v>9.3055555555555558E-2</v>
      </c>
      <c r="C969" s="2">
        <v>0.16666666666666699</v>
      </c>
      <c r="D969" s="5">
        <f t="shared" si="38"/>
        <v>240.00000000000048</v>
      </c>
      <c r="E969" s="85" t="s">
        <v>0</v>
      </c>
    </row>
    <row r="970" spans="1:9" x14ac:dyDescent="0.25">
      <c r="A970" s="4">
        <v>44851</v>
      </c>
      <c r="B970" s="2">
        <v>7.8472222222222221E-2</v>
      </c>
      <c r="C970" s="2">
        <v>0.16666666666666699</v>
      </c>
      <c r="D970" s="5">
        <f t="shared" si="38"/>
        <v>240.00000000000048</v>
      </c>
      <c r="E970" s="85" t="s">
        <v>0</v>
      </c>
    </row>
    <row r="971" spans="1:9" x14ac:dyDescent="0.25">
      <c r="A971" s="4">
        <v>44852</v>
      </c>
      <c r="B971" s="2">
        <v>0.30694444444444446</v>
      </c>
      <c r="C971" s="2">
        <v>0.16666666666666699</v>
      </c>
      <c r="D971" s="5">
        <f t="shared" si="38"/>
        <v>240.00000000000048</v>
      </c>
      <c r="E971" s="85" t="s">
        <v>0</v>
      </c>
    </row>
    <row r="972" spans="1:9" x14ac:dyDescent="0.25">
      <c r="A972" s="4">
        <v>44853</v>
      </c>
      <c r="B972" s="2">
        <v>0.30138888888888887</v>
      </c>
      <c r="C972" s="2">
        <v>0.20833333333333401</v>
      </c>
      <c r="D972" s="5">
        <f t="shared" si="38"/>
        <v>300.00000000000097</v>
      </c>
      <c r="E972" s="85" t="s">
        <v>0</v>
      </c>
    </row>
    <row r="973" spans="1:9" x14ac:dyDescent="0.25">
      <c r="A973" s="4">
        <v>44854</v>
      </c>
      <c r="B973" s="2">
        <v>0.34861111111111109</v>
      </c>
      <c r="C973" s="2">
        <v>0.25</v>
      </c>
      <c r="D973" s="5">
        <f t="shared" si="38"/>
        <v>360</v>
      </c>
      <c r="E973" s="85" t="s">
        <v>0</v>
      </c>
    </row>
    <row r="974" spans="1:9" x14ac:dyDescent="0.25">
      <c r="A974" s="4">
        <v>44855</v>
      </c>
      <c r="B974" s="2">
        <v>0.32013888888888886</v>
      </c>
      <c r="C974" s="2">
        <v>0.29166666666666702</v>
      </c>
      <c r="D974" s="5">
        <f t="shared" si="38"/>
        <v>420.00000000000051</v>
      </c>
      <c r="E974" s="85" t="s">
        <v>0</v>
      </c>
    </row>
    <row r="975" spans="1:9" x14ac:dyDescent="0.25">
      <c r="A975" s="4">
        <v>44858</v>
      </c>
      <c r="B975" s="2">
        <v>8.0555555555555561E-2</v>
      </c>
      <c r="C975" s="2">
        <v>0.16666666666666699</v>
      </c>
      <c r="D975" s="5">
        <f t="shared" si="38"/>
        <v>240.00000000000048</v>
      </c>
      <c r="E975" s="85" t="s">
        <v>0</v>
      </c>
    </row>
    <row r="976" spans="1:9" x14ac:dyDescent="0.25">
      <c r="A976" s="4">
        <v>44859</v>
      </c>
      <c r="B976" s="2">
        <v>9.3055555555555558E-2</v>
      </c>
      <c r="C976" s="2">
        <v>0.16666666666666699</v>
      </c>
      <c r="D976" s="5">
        <f t="shared" si="38"/>
        <v>240.00000000000048</v>
      </c>
      <c r="E976" s="85" t="s">
        <v>0</v>
      </c>
    </row>
    <row r="977" spans="1:5" x14ac:dyDescent="0.25">
      <c r="A977" s="4">
        <v>44860</v>
      </c>
      <c r="B977" s="2">
        <v>0.15763888888888888</v>
      </c>
      <c r="C977" s="2">
        <v>0.16666666666666699</v>
      </c>
      <c r="D977" s="5">
        <f t="shared" si="38"/>
        <v>240.00000000000048</v>
      </c>
      <c r="E977" s="85" t="s">
        <v>0</v>
      </c>
    </row>
    <row r="978" spans="1:5" x14ac:dyDescent="0.25">
      <c r="A978" s="4">
        <v>44861</v>
      </c>
      <c r="B978" s="2">
        <v>8.3333333333333329E-2</v>
      </c>
      <c r="C978" s="2">
        <v>0.16666666666666699</v>
      </c>
      <c r="D978" s="5">
        <f t="shared" si="38"/>
        <v>240.00000000000048</v>
      </c>
      <c r="E978" s="85" t="s">
        <v>0</v>
      </c>
    </row>
    <row r="979" spans="1:5" x14ac:dyDescent="0.25">
      <c r="A979" s="4">
        <v>44862</v>
      </c>
      <c r="B979" s="2">
        <v>0.13333333333333333</v>
      </c>
      <c r="C979" s="2">
        <v>0.16666666666666699</v>
      </c>
      <c r="D979" s="5">
        <f t="shared" si="38"/>
        <v>240.00000000000048</v>
      </c>
      <c r="E979" s="85" t="s">
        <v>0</v>
      </c>
    </row>
    <row r="980" spans="1:5" x14ac:dyDescent="0.25">
      <c r="A980" s="4">
        <v>44865</v>
      </c>
      <c r="B980" s="2">
        <v>0.28958333333333336</v>
      </c>
      <c r="C980" s="2">
        <v>0.41666666666666669</v>
      </c>
      <c r="D980" s="5">
        <f t="shared" si="38"/>
        <v>600</v>
      </c>
      <c r="E980" s="85" t="s">
        <v>0</v>
      </c>
    </row>
    <row r="981" spans="1:5" x14ac:dyDescent="0.25">
      <c r="A981" s="4">
        <v>44866</v>
      </c>
      <c r="B981" s="2">
        <v>8.9583333333333334E-2</v>
      </c>
      <c r="C981" s="2">
        <v>0.16666666666666699</v>
      </c>
      <c r="D981" s="5">
        <f t="shared" ref="D981:D1002" si="39">C981*24*60</f>
        <v>240.00000000000048</v>
      </c>
      <c r="E981" s="85" t="s">
        <v>0</v>
      </c>
    </row>
    <row r="982" spans="1:5" x14ac:dyDescent="0.25">
      <c r="A982" s="4">
        <v>44867</v>
      </c>
      <c r="B982" s="2">
        <v>7.8472222222222221E-2</v>
      </c>
      <c r="C982" s="2">
        <v>0.16666666666666699</v>
      </c>
      <c r="D982" s="5">
        <f t="shared" si="39"/>
        <v>240.00000000000048</v>
      </c>
      <c r="E982" s="85" t="s">
        <v>0</v>
      </c>
    </row>
    <row r="983" spans="1:5" x14ac:dyDescent="0.25">
      <c r="A983" s="4">
        <v>44868</v>
      </c>
      <c r="B983" s="2">
        <v>9.2361111111111116E-2</v>
      </c>
      <c r="C983" s="2">
        <v>0.16666666666666699</v>
      </c>
      <c r="D983" s="5">
        <f t="shared" si="39"/>
        <v>240.00000000000048</v>
      </c>
      <c r="E983" s="85" t="s">
        <v>0</v>
      </c>
    </row>
    <row r="984" spans="1:5" x14ac:dyDescent="0.25">
      <c r="A984" s="4">
        <v>44869</v>
      </c>
      <c r="B984" s="2">
        <v>0.10694444444444444</v>
      </c>
      <c r="C984" s="2">
        <v>0.16666666666666699</v>
      </c>
      <c r="D984" s="5">
        <f t="shared" si="39"/>
        <v>240.00000000000048</v>
      </c>
      <c r="E984" s="85" t="s">
        <v>0</v>
      </c>
    </row>
    <row r="985" spans="1:5" x14ac:dyDescent="0.25">
      <c r="A985" s="4">
        <v>44872</v>
      </c>
      <c r="B985" s="2">
        <v>7.4999999999999997E-2</v>
      </c>
      <c r="C985" s="2">
        <v>0.16666666666666699</v>
      </c>
      <c r="D985" s="5">
        <f t="shared" si="39"/>
        <v>240.00000000000048</v>
      </c>
      <c r="E985" s="85" t="s">
        <v>0</v>
      </c>
    </row>
    <row r="986" spans="1:5" x14ac:dyDescent="0.25">
      <c r="A986" s="4">
        <v>44873</v>
      </c>
      <c r="B986" s="2">
        <v>7.7777777777777779E-2</v>
      </c>
      <c r="C986" s="2">
        <v>0.16666666666666699</v>
      </c>
      <c r="D986" s="5">
        <f t="shared" si="39"/>
        <v>240.00000000000048</v>
      </c>
      <c r="E986" s="85" t="s">
        <v>0</v>
      </c>
    </row>
    <row r="987" spans="1:5" x14ac:dyDescent="0.25">
      <c r="A987" s="4">
        <v>44874</v>
      </c>
      <c r="B987" s="2">
        <v>7.9166666666666663E-2</v>
      </c>
      <c r="C987" s="2">
        <v>0.16666666666666699</v>
      </c>
      <c r="D987" s="5">
        <f t="shared" si="39"/>
        <v>240.00000000000048</v>
      </c>
      <c r="E987" s="85" t="s">
        <v>0</v>
      </c>
    </row>
    <row r="988" spans="1:5" x14ac:dyDescent="0.25">
      <c r="A988" s="4">
        <v>44875</v>
      </c>
      <c r="B988" s="2">
        <v>7.0833333333333331E-2</v>
      </c>
      <c r="C988" s="2">
        <v>0.16666666666666699</v>
      </c>
      <c r="D988" s="5">
        <f t="shared" si="39"/>
        <v>240.00000000000048</v>
      </c>
      <c r="E988" s="85" t="s">
        <v>0</v>
      </c>
    </row>
    <row r="989" spans="1:5" x14ac:dyDescent="0.25">
      <c r="A989" s="4">
        <v>44876</v>
      </c>
      <c r="B989" s="2">
        <v>8.5416666666666669E-2</v>
      </c>
      <c r="C989" s="2">
        <v>0.16666666666666699</v>
      </c>
      <c r="D989" s="5">
        <f t="shared" si="39"/>
        <v>240.00000000000048</v>
      </c>
      <c r="E989" s="85" t="s">
        <v>0</v>
      </c>
    </row>
    <row r="990" spans="1:5" x14ac:dyDescent="0.25">
      <c r="A990" s="4">
        <v>44879</v>
      </c>
      <c r="B990" s="2">
        <v>8.6805555555555552E-2</v>
      </c>
      <c r="C990" s="2">
        <v>0.16666666666666699</v>
      </c>
      <c r="D990" s="5">
        <f t="shared" si="39"/>
        <v>240.00000000000048</v>
      </c>
      <c r="E990" s="85" t="s">
        <v>0</v>
      </c>
    </row>
    <row r="991" spans="1:5" x14ac:dyDescent="0.25">
      <c r="A991" s="4">
        <v>44880</v>
      </c>
      <c r="B991" s="2">
        <v>7.9166666666666663E-2</v>
      </c>
      <c r="C991" s="2">
        <v>0.16666666666666699</v>
      </c>
      <c r="D991" s="5">
        <f t="shared" si="39"/>
        <v>240.00000000000048</v>
      </c>
      <c r="E991" s="85" t="s">
        <v>0</v>
      </c>
    </row>
    <row r="992" spans="1:5" x14ac:dyDescent="0.25">
      <c r="A992" s="4">
        <v>44881</v>
      </c>
      <c r="B992" s="2">
        <v>7.8472222222222221E-2</v>
      </c>
      <c r="C992" s="2">
        <v>0.16666666666666699</v>
      </c>
      <c r="D992" s="5">
        <f t="shared" si="39"/>
        <v>240.00000000000048</v>
      </c>
      <c r="E992" s="85" t="s">
        <v>0</v>
      </c>
    </row>
    <row r="993" spans="1:5" x14ac:dyDescent="0.25">
      <c r="A993" s="4">
        <v>44882</v>
      </c>
      <c r="B993" s="2">
        <v>9.375E-2</v>
      </c>
      <c r="C993" s="2">
        <v>0.16666666666666699</v>
      </c>
      <c r="D993" s="5">
        <f t="shared" si="39"/>
        <v>240.00000000000048</v>
      </c>
      <c r="E993" s="85" t="s">
        <v>0</v>
      </c>
    </row>
    <row r="994" spans="1:5" x14ac:dyDescent="0.25">
      <c r="A994" s="4">
        <v>44883</v>
      </c>
      <c r="B994" s="2">
        <v>9.4444444444444442E-2</v>
      </c>
      <c r="C994" s="2">
        <v>0.16666666666666699</v>
      </c>
      <c r="D994" s="5">
        <f t="shared" si="39"/>
        <v>240.00000000000048</v>
      </c>
      <c r="E994" s="85" t="s">
        <v>0</v>
      </c>
    </row>
    <row r="995" spans="1:5" x14ac:dyDescent="0.25">
      <c r="A995" s="4">
        <v>44886</v>
      </c>
      <c r="B995" s="2">
        <v>8.5416666666666669E-2</v>
      </c>
      <c r="C995" s="2">
        <v>0.16666666666666699</v>
      </c>
      <c r="D995" s="5">
        <f t="shared" si="39"/>
        <v>240.00000000000048</v>
      </c>
      <c r="E995" s="85" t="s">
        <v>0</v>
      </c>
    </row>
    <row r="996" spans="1:5" x14ac:dyDescent="0.25">
      <c r="A996" s="4">
        <v>44887</v>
      </c>
      <c r="B996" s="2">
        <v>8.8888888888888892E-2</v>
      </c>
      <c r="C996" s="2">
        <v>0.16666666666666699</v>
      </c>
      <c r="D996" s="5">
        <f t="shared" si="39"/>
        <v>240.00000000000048</v>
      </c>
      <c r="E996" s="85" t="s">
        <v>0</v>
      </c>
    </row>
    <row r="997" spans="1:5" x14ac:dyDescent="0.25">
      <c r="A997" s="4">
        <v>44888</v>
      </c>
      <c r="B997" s="2">
        <v>8.2638888888888887E-2</v>
      </c>
      <c r="C997" s="2">
        <v>0.16666666666666699</v>
      </c>
      <c r="D997" s="5">
        <f t="shared" si="39"/>
        <v>240.00000000000048</v>
      </c>
      <c r="E997" s="85" t="s">
        <v>0</v>
      </c>
    </row>
    <row r="998" spans="1:5" x14ac:dyDescent="0.25">
      <c r="A998" s="4">
        <v>44889</v>
      </c>
      <c r="B998" s="2">
        <v>7.6388888888888895E-2</v>
      </c>
      <c r="C998" s="2">
        <v>0.16666666666666699</v>
      </c>
      <c r="D998" s="5">
        <f t="shared" si="39"/>
        <v>240.00000000000048</v>
      </c>
      <c r="E998" s="85" t="s">
        <v>0</v>
      </c>
    </row>
    <row r="999" spans="1:5" x14ac:dyDescent="0.25">
      <c r="A999" s="4">
        <v>44890</v>
      </c>
      <c r="B999" s="2">
        <v>0.10277777777777777</v>
      </c>
      <c r="C999" s="2">
        <v>0.16666666666666699</v>
      </c>
      <c r="D999" s="5">
        <f t="shared" si="39"/>
        <v>240.00000000000048</v>
      </c>
      <c r="E999" s="85" t="s">
        <v>0</v>
      </c>
    </row>
    <row r="1000" spans="1:5" x14ac:dyDescent="0.25">
      <c r="A1000" s="4">
        <v>44893</v>
      </c>
      <c r="B1000" s="2">
        <v>8.1944444444444445E-2</v>
      </c>
      <c r="C1000" s="2">
        <v>0.16666666666666699</v>
      </c>
      <c r="D1000" s="5">
        <f t="shared" si="39"/>
        <v>240.00000000000048</v>
      </c>
      <c r="E1000" s="85" t="s">
        <v>0</v>
      </c>
    </row>
    <row r="1001" spans="1:5" x14ac:dyDescent="0.25">
      <c r="A1001" s="4">
        <v>44894</v>
      </c>
      <c r="B1001" s="2">
        <v>8.1250000000000003E-2</v>
      </c>
      <c r="C1001" s="2">
        <v>0.16666666666666699</v>
      </c>
      <c r="D1001" s="5">
        <f t="shared" si="39"/>
        <v>240.00000000000048</v>
      </c>
      <c r="E1001" s="85" t="s">
        <v>0</v>
      </c>
    </row>
    <row r="1002" spans="1:5" x14ac:dyDescent="0.25">
      <c r="A1002" s="4">
        <v>44895</v>
      </c>
      <c r="B1002" s="2">
        <v>0.25138888888888888</v>
      </c>
      <c r="C1002" s="2">
        <v>0.41666666666666669</v>
      </c>
      <c r="D1002" s="5">
        <f t="shared" si="39"/>
        <v>600</v>
      </c>
      <c r="E1002" s="85" t="s">
        <v>0</v>
      </c>
    </row>
    <row r="1003" spans="1:5" x14ac:dyDescent="0.25">
      <c r="A1003" s="4">
        <v>44896</v>
      </c>
      <c r="B1003" s="2">
        <v>7.8472222222222221E-2</v>
      </c>
      <c r="C1003" s="2">
        <v>0.16666666666666699</v>
      </c>
      <c r="D1003" s="5">
        <f t="shared" ref="D1003:D1024" si="40">C1003*24*60</f>
        <v>240.00000000000048</v>
      </c>
      <c r="E1003" s="85" t="s">
        <v>0</v>
      </c>
    </row>
    <row r="1004" spans="1:5" x14ac:dyDescent="0.25">
      <c r="A1004" s="4">
        <v>44897</v>
      </c>
      <c r="B1004" s="2">
        <v>9.583333333333334E-2</v>
      </c>
      <c r="C1004" s="2">
        <v>0.16666666666666699</v>
      </c>
      <c r="D1004" s="5">
        <f t="shared" si="40"/>
        <v>240.00000000000048</v>
      </c>
      <c r="E1004" s="85" t="s">
        <v>0</v>
      </c>
    </row>
    <row r="1005" spans="1:5" x14ac:dyDescent="0.25">
      <c r="A1005" s="4">
        <v>44900</v>
      </c>
      <c r="B1005" s="2">
        <v>8.2638888888888887E-2</v>
      </c>
      <c r="C1005" s="2">
        <v>0.16666666666666699</v>
      </c>
      <c r="D1005" s="5">
        <f t="shared" si="40"/>
        <v>240.00000000000048</v>
      </c>
      <c r="E1005" s="85" t="s">
        <v>0</v>
      </c>
    </row>
    <row r="1006" spans="1:5" x14ac:dyDescent="0.25">
      <c r="A1006" s="4">
        <v>44901</v>
      </c>
      <c r="B1006" s="2">
        <v>7.9861111111111105E-2</v>
      </c>
      <c r="C1006" s="2">
        <v>0.16666666666666699</v>
      </c>
      <c r="D1006" s="5">
        <f t="shared" si="40"/>
        <v>240.00000000000048</v>
      </c>
      <c r="E1006" s="85" t="s">
        <v>0</v>
      </c>
    </row>
    <row r="1007" spans="1:5" x14ac:dyDescent="0.25">
      <c r="A1007" s="4">
        <v>44902</v>
      </c>
      <c r="B1007" s="2">
        <v>6.805555555555555E-2</v>
      </c>
      <c r="C1007" s="2">
        <v>0.16666666666666699</v>
      </c>
      <c r="D1007" s="5">
        <f t="shared" si="40"/>
        <v>240.00000000000048</v>
      </c>
      <c r="E1007" s="85" t="s">
        <v>0</v>
      </c>
    </row>
    <row r="1008" spans="1:5" x14ac:dyDescent="0.25">
      <c r="A1008" s="4">
        <v>44903</v>
      </c>
      <c r="B1008" s="2">
        <v>8.3333333333333329E-2</v>
      </c>
      <c r="C1008" s="2">
        <v>0.16666666666666699</v>
      </c>
      <c r="D1008" s="5">
        <f t="shared" si="40"/>
        <v>240.00000000000048</v>
      </c>
      <c r="E1008" s="85" t="s">
        <v>0</v>
      </c>
    </row>
    <row r="1009" spans="1:5" x14ac:dyDescent="0.25">
      <c r="A1009" s="4">
        <v>44904</v>
      </c>
      <c r="B1009" s="2">
        <v>8.1250000000000003E-2</v>
      </c>
      <c r="C1009" s="2">
        <v>0.16666666666666699</v>
      </c>
      <c r="D1009" s="5">
        <f t="shared" si="40"/>
        <v>240.00000000000048</v>
      </c>
      <c r="E1009" s="85" t="s">
        <v>0</v>
      </c>
    </row>
    <row r="1010" spans="1:5" x14ac:dyDescent="0.25">
      <c r="A1010" s="4">
        <v>44907</v>
      </c>
      <c r="B1010" s="2">
        <v>7.6388888888888895E-2</v>
      </c>
      <c r="C1010" s="2">
        <v>0.16666666666666699</v>
      </c>
      <c r="D1010" s="5">
        <f t="shared" si="40"/>
        <v>240.00000000000048</v>
      </c>
      <c r="E1010" s="85" t="s">
        <v>0</v>
      </c>
    </row>
    <row r="1011" spans="1:5" x14ac:dyDescent="0.25">
      <c r="A1011" s="4">
        <v>44908</v>
      </c>
      <c r="B1011" s="2">
        <v>6.805555555555555E-2</v>
      </c>
      <c r="C1011" s="2">
        <v>0.16666666666666699</v>
      </c>
      <c r="D1011" s="5">
        <f t="shared" si="40"/>
        <v>240.00000000000048</v>
      </c>
      <c r="E1011" s="85" t="s">
        <v>0</v>
      </c>
    </row>
    <row r="1012" spans="1:5" x14ac:dyDescent="0.25">
      <c r="A1012" s="4">
        <v>44909</v>
      </c>
      <c r="B1012" s="2">
        <v>9.6527777777777782E-2</v>
      </c>
      <c r="C1012" s="2">
        <v>0.16666666666666699</v>
      </c>
      <c r="D1012" s="5">
        <f t="shared" si="40"/>
        <v>240.00000000000048</v>
      </c>
      <c r="E1012" s="85" t="s">
        <v>0</v>
      </c>
    </row>
    <row r="1013" spans="1:5" x14ac:dyDescent="0.25">
      <c r="A1013" s="4">
        <v>44910</v>
      </c>
      <c r="B1013" s="2">
        <v>7.013888888888889E-2</v>
      </c>
      <c r="C1013" s="2">
        <v>0.16666666666666699</v>
      </c>
      <c r="D1013" s="5">
        <f t="shared" si="40"/>
        <v>240.00000000000048</v>
      </c>
      <c r="E1013" s="85" t="s">
        <v>0</v>
      </c>
    </row>
    <row r="1014" spans="1:5" x14ac:dyDescent="0.25">
      <c r="A1014" s="4">
        <v>44911</v>
      </c>
      <c r="B1014" s="2">
        <v>0.2326388888888889</v>
      </c>
      <c r="C1014" s="2">
        <v>0.16666666666666699</v>
      </c>
      <c r="D1014" s="5">
        <f t="shared" si="40"/>
        <v>240.00000000000048</v>
      </c>
      <c r="E1014" s="85" t="s">
        <v>0</v>
      </c>
    </row>
    <row r="1015" spans="1:5" x14ac:dyDescent="0.25">
      <c r="A1015" s="4">
        <v>44914</v>
      </c>
      <c r="B1015" s="2">
        <v>7.9166666666666663E-2</v>
      </c>
      <c r="C1015" s="2">
        <v>0.16666666666666699</v>
      </c>
      <c r="D1015" s="5">
        <f t="shared" si="40"/>
        <v>240.00000000000048</v>
      </c>
      <c r="E1015" s="85" t="s">
        <v>0</v>
      </c>
    </row>
    <row r="1016" spans="1:5" x14ac:dyDescent="0.25">
      <c r="A1016" s="4">
        <v>44915</v>
      </c>
      <c r="B1016" s="2">
        <v>6.6666666666666666E-2</v>
      </c>
      <c r="C1016" s="2">
        <v>0.16666666666666699</v>
      </c>
      <c r="D1016" s="5">
        <f t="shared" si="40"/>
        <v>240.00000000000048</v>
      </c>
      <c r="E1016" s="85" t="s">
        <v>0</v>
      </c>
    </row>
    <row r="1017" spans="1:5" x14ac:dyDescent="0.25">
      <c r="A1017" s="4">
        <v>44916</v>
      </c>
      <c r="B1017" s="2">
        <v>0.10138888888888889</v>
      </c>
      <c r="C1017" s="2">
        <v>0.16666666666666699</v>
      </c>
      <c r="D1017" s="5">
        <f t="shared" si="40"/>
        <v>240.00000000000048</v>
      </c>
      <c r="E1017" s="85" t="s">
        <v>0</v>
      </c>
    </row>
    <row r="1018" spans="1:5" x14ac:dyDescent="0.25">
      <c r="A1018" s="4">
        <v>44917</v>
      </c>
      <c r="B1018" s="2">
        <v>6.805555555555555E-2</v>
      </c>
      <c r="C1018" s="2">
        <v>0.16666666666666699</v>
      </c>
      <c r="D1018" s="5">
        <f t="shared" si="40"/>
        <v>240.00000000000048</v>
      </c>
      <c r="E1018" s="85" t="s">
        <v>0</v>
      </c>
    </row>
    <row r="1019" spans="1:5" x14ac:dyDescent="0.25">
      <c r="A1019" s="4">
        <v>44918</v>
      </c>
      <c r="B1019" s="2">
        <v>9.7222222222222224E-2</v>
      </c>
      <c r="C1019" s="2">
        <v>0.16666666666666699</v>
      </c>
      <c r="D1019" s="5">
        <f t="shared" si="40"/>
        <v>240.00000000000048</v>
      </c>
      <c r="E1019" s="85" t="s">
        <v>0</v>
      </c>
    </row>
    <row r="1020" spans="1:5" x14ac:dyDescent="0.25">
      <c r="A1020" s="4">
        <v>44921</v>
      </c>
      <c r="B1020" s="2">
        <v>8.0555555555555561E-2</v>
      </c>
      <c r="C1020" s="2">
        <v>0.16666666666666699</v>
      </c>
      <c r="D1020" s="5">
        <f t="shared" si="40"/>
        <v>240.00000000000048</v>
      </c>
      <c r="E1020" s="85" t="s">
        <v>0</v>
      </c>
    </row>
    <row r="1021" spans="1:5" x14ac:dyDescent="0.25">
      <c r="A1021" s="4">
        <v>44922</v>
      </c>
      <c r="B1021" s="2">
        <v>7.6388888888888895E-2</v>
      </c>
      <c r="C1021" s="2">
        <v>0.16666666666666699</v>
      </c>
      <c r="D1021" s="5">
        <f t="shared" si="40"/>
        <v>240.00000000000048</v>
      </c>
      <c r="E1021" s="85" t="s">
        <v>0</v>
      </c>
    </row>
    <row r="1022" spans="1:5" x14ac:dyDescent="0.25">
      <c r="A1022" s="4">
        <v>44923</v>
      </c>
      <c r="B1022" s="2">
        <v>8.3333333333333329E-2</v>
      </c>
      <c r="C1022" s="2">
        <v>0.16666666666666699</v>
      </c>
      <c r="D1022" s="5">
        <f t="shared" si="40"/>
        <v>240.00000000000048</v>
      </c>
      <c r="E1022" s="85" t="s">
        <v>0</v>
      </c>
    </row>
    <row r="1023" spans="1:5" x14ac:dyDescent="0.25">
      <c r="A1023" s="4">
        <v>44924</v>
      </c>
      <c r="B1023" s="2">
        <v>7.9861111111111105E-2</v>
      </c>
      <c r="C1023" s="2">
        <v>0.16666666666666699</v>
      </c>
      <c r="D1023" s="5">
        <f t="shared" si="40"/>
        <v>240.00000000000048</v>
      </c>
      <c r="E1023" s="85" t="s">
        <v>0</v>
      </c>
    </row>
    <row r="1024" spans="1:5" x14ac:dyDescent="0.25">
      <c r="A1024" s="4">
        <v>44925</v>
      </c>
      <c r="B1024" s="2">
        <v>0.9145833333333333</v>
      </c>
      <c r="C1024" s="2">
        <v>0.41666666666666669</v>
      </c>
      <c r="D1024" s="5">
        <f t="shared" si="40"/>
        <v>600</v>
      </c>
      <c r="E1024" s="85" t="s">
        <v>0</v>
      </c>
    </row>
    <row r="1025" spans="1:5" x14ac:dyDescent="0.25">
      <c r="A1025" s="4">
        <v>44928</v>
      </c>
      <c r="B1025" s="2">
        <v>7.5694444444444439E-2</v>
      </c>
      <c r="C1025" s="2">
        <v>0.16666666666666699</v>
      </c>
      <c r="D1025" s="5">
        <f t="shared" ref="D1025:D1045" si="41">C1025*24*60</f>
        <v>240.00000000000048</v>
      </c>
      <c r="E1025" s="85" t="s">
        <v>0</v>
      </c>
    </row>
    <row r="1026" spans="1:5" x14ac:dyDescent="0.25">
      <c r="A1026" s="4">
        <v>44929</v>
      </c>
      <c r="B1026" s="2">
        <v>7.2916666666666671E-2</v>
      </c>
      <c r="C1026" s="2">
        <v>0.16666666666666699</v>
      </c>
      <c r="D1026" s="5">
        <f t="shared" si="41"/>
        <v>240.00000000000048</v>
      </c>
      <c r="E1026" s="85" t="s">
        <v>0</v>
      </c>
    </row>
    <row r="1027" spans="1:5" x14ac:dyDescent="0.25">
      <c r="A1027" s="4">
        <v>44930</v>
      </c>
      <c r="B1027" s="2">
        <v>7.4999999999999997E-2</v>
      </c>
      <c r="C1027" s="2">
        <v>0.16666666666666699</v>
      </c>
      <c r="D1027" s="5">
        <f t="shared" si="41"/>
        <v>240.00000000000048</v>
      </c>
      <c r="E1027" s="85" t="s">
        <v>0</v>
      </c>
    </row>
    <row r="1028" spans="1:5" x14ac:dyDescent="0.25">
      <c r="A1028" s="4">
        <v>44931</v>
      </c>
      <c r="B1028" s="2">
        <v>8.2638888888888887E-2</v>
      </c>
      <c r="C1028" s="2">
        <v>0.16666666666666699</v>
      </c>
      <c r="D1028" s="5">
        <f t="shared" si="41"/>
        <v>240.00000000000048</v>
      </c>
      <c r="E1028" s="85" t="s">
        <v>0</v>
      </c>
    </row>
    <row r="1029" spans="1:5" x14ac:dyDescent="0.25">
      <c r="A1029" s="4">
        <v>44932</v>
      </c>
      <c r="B1029" s="2">
        <v>8.7499999999999994E-2</v>
      </c>
      <c r="C1029" s="2">
        <v>0.16666666666666699</v>
      </c>
      <c r="D1029" s="5">
        <f t="shared" si="41"/>
        <v>240.00000000000048</v>
      </c>
      <c r="E1029" s="85" t="s">
        <v>0</v>
      </c>
    </row>
    <row r="1030" spans="1:5" x14ac:dyDescent="0.25">
      <c r="A1030" s="4">
        <v>44935</v>
      </c>
      <c r="B1030" s="2">
        <v>8.4722222222222227E-2</v>
      </c>
      <c r="C1030" s="2">
        <v>0.16666666666666699</v>
      </c>
      <c r="D1030" s="5">
        <f t="shared" si="41"/>
        <v>240.00000000000048</v>
      </c>
      <c r="E1030" s="85" t="s">
        <v>0</v>
      </c>
    </row>
    <row r="1031" spans="1:5" x14ac:dyDescent="0.25">
      <c r="A1031" s="4">
        <v>44936</v>
      </c>
      <c r="B1031" s="2">
        <v>9.4444444444444442E-2</v>
      </c>
      <c r="C1031" s="2">
        <v>0.16666666666666699</v>
      </c>
      <c r="D1031" s="5">
        <f t="shared" si="41"/>
        <v>240.00000000000048</v>
      </c>
      <c r="E1031" s="85" t="s">
        <v>0</v>
      </c>
    </row>
    <row r="1032" spans="1:5" x14ac:dyDescent="0.25">
      <c r="A1032" s="4">
        <v>44937</v>
      </c>
      <c r="B1032" s="2">
        <v>7.2222222222222215E-2</v>
      </c>
      <c r="C1032" s="2">
        <v>0.16666666666666699</v>
      </c>
      <c r="D1032" s="5">
        <f t="shared" si="41"/>
        <v>240.00000000000048</v>
      </c>
      <c r="E1032" s="85" t="s">
        <v>0</v>
      </c>
    </row>
    <row r="1033" spans="1:5" x14ac:dyDescent="0.25">
      <c r="A1033" s="4">
        <v>44938</v>
      </c>
      <c r="B1033" s="2">
        <v>8.0555555555555561E-2</v>
      </c>
      <c r="C1033" s="2">
        <v>0.16666666666666699</v>
      </c>
      <c r="D1033" s="5">
        <f t="shared" si="41"/>
        <v>240.00000000000048</v>
      </c>
      <c r="E1033" s="85" t="s">
        <v>0</v>
      </c>
    </row>
    <row r="1034" spans="1:5" x14ac:dyDescent="0.25">
      <c r="A1034" s="4">
        <v>44939</v>
      </c>
      <c r="B1034" s="2">
        <v>0.2013888888888889</v>
      </c>
      <c r="C1034" s="2">
        <v>0.16666666666666699</v>
      </c>
      <c r="D1034" s="5">
        <f t="shared" si="41"/>
        <v>240.00000000000048</v>
      </c>
      <c r="E1034" s="85" t="s">
        <v>0</v>
      </c>
    </row>
    <row r="1035" spans="1:5" x14ac:dyDescent="0.25">
      <c r="A1035" s="4">
        <v>44942</v>
      </c>
      <c r="B1035" s="2">
        <v>0.12361111111111112</v>
      </c>
      <c r="C1035" s="2">
        <v>0.16666666666666699</v>
      </c>
      <c r="D1035" s="5">
        <f t="shared" si="41"/>
        <v>240.00000000000048</v>
      </c>
      <c r="E1035" s="85" t="s">
        <v>0</v>
      </c>
    </row>
    <row r="1036" spans="1:5" x14ac:dyDescent="0.25">
      <c r="A1036" s="4">
        <v>44943</v>
      </c>
      <c r="B1036" s="2">
        <v>9.0277777777777776E-2</v>
      </c>
      <c r="C1036" s="2">
        <v>0.16666666666666699</v>
      </c>
      <c r="D1036" s="5">
        <f t="shared" si="41"/>
        <v>240.00000000000048</v>
      </c>
      <c r="E1036" s="85" t="s">
        <v>0</v>
      </c>
    </row>
    <row r="1037" spans="1:5" x14ac:dyDescent="0.25">
      <c r="A1037" s="4">
        <v>44944</v>
      </c>
      <c r="B1037" s="2">
        <v>8.7499999999999994E-2</v>
      </c>
      <c r="C1037" s="2">
        <v>0.16666666666666699</v>
      </c>
      <c r="D1037" s="5">
        <f t="shared" si="41"/>
        <v>240.00000000000048</v>
      </c>
      <c r="E1037" s="85" t="s">
        <v>0</v>
      </c>
    </row>
    <row r="1038" spans="1:5" x14ac:dyDescent="0.25">
      <c r="A1038" s="4">
        <v>44945</v>
      </c>
      <c r="B1038" s="2">
        <v>8.4027777777777785E-2</v>
      </c>
      <c r="C1038" s="2">
        <v>0.16666666666666699</v>
      </c>
      <c r="D1038" s="5">
        <f t="shared" si="41"/>
        <v>240.00000000000048</v>
      </c>
      <c r="E1038" s="85" t="s">
        <v>0</v>
      </c>
    </row>
    <row r="1039" spans="1:5" x14ac:dyDescent="0.25">
      <c r="A1039" s="4">
        <v>44946</v>
      </c>
      <c r="B1039" s="2">
        <v>9.583333333333334E-2</v>
      </c>
      <c r="C1039" s="2">
        <v>0.16666666666666699</v>
      </c>
      <c r="D1039" s="5">
        <f t="shared" si="41"/>
        <v>240.00000000000048</v>
      </c>
      <c r="E1039" s="85" t="s">
        <v>0</v>
      </c>
    </row>
    <row r="1040" spans="1:5" x14ac:dyDescent="0.25">
      <c r="A1040" s="4">
        <v>44950</v>
      </c>
      <c r="B1040" s="2">
        <v>8.7499999999999994E-2</v>
      </c>
      <c r="C1040" s="2">
        <v>0.16666666666666699</v>
      </c>
      <c r="D1040" s="5">
        <f t="shared" si="41"/>
        <v>240.00000000000048</v>
      </c>
      <c r="E1040" s="85" t="s">
        <v>0</v>
      </c>
    </row>
    <row r="1041" spans="1:5" x14ac:dyDescent="0.25">
      <c r="A1041" s="4">
        <v>44951</v>
      </c>
      <c r="B1041" s="2">
        <v>9.0972222222222218E-2</v>
      </c>
      <c r="C1041" s="2">
        <v>0.16666666666666699</v>
      </c>
      <c r="D1041" s="5">
        <f t="shared" si="41"/>
        <v>240.00000000000048</v>
      </c>
      <c r="E1041" s="85" t="s">
        <v>0</v>
      </c>
    </row>
    <row r="1042" spans="1:5" x14ac:dyDescent="0.25">
      <c r="A1042" s="4">
        <v>44952</v>
      </c>
      <c r="B1042" s="2">
        <v>7.6388888888888895E-2</v>
      </c>
      <c r="C1042" s="2">
        <v>0.16666666666666699</v>
      </c>
      <c r="D1042" s="5">
        <f t="shared" si="41"/>
        <v>240.00000000000048</v>
      </c>
      <c r="E1042" s="85" t="s">
        <v>0</v>
      </c>
    </row>
    <row r="1043" spans="1:5" x14ac:dyDescent="0.25">
      <c r="A1043" s="4">
        <v>44953</v>
      </c>
      <c r="B1043" s="2">
        <v>0.10486111111111111</v>
      </c>
      <c r="C1043" s="2">
        <v>0.16666666666666699</v>
      </c>
      <c r="D1043" s="5">
        <f t="shared" si="41"/>
        <v>240.00000000000048</v>
      </c>
      <c r="E1043" s="85" t="s">
        <v>0</v>
      </c>
    </row>
    <row r="1044" spans="1:5" x14ac:dyDescent="0.25">
      <c r="A1044" s="4">
        <v>44956</v>
      </c>
      <c r="B1044" s="2">
        <v>8.1944444444444445E-2</v>
      </c>
      <c r="C1044" s="2">
        <v>0.16666666666666699</v>
      </c>
      <c r="D1044" s="5">
        <f t="shared" si="41"/>
        <v>240.00000000000048</v>
      </c>
      <c r="E1044" s="85" t="s">
        <v>0</v>
      </c>
    </row>
    <row r="1045" spans="1:5" x14ac:dyDescent="0.25">
      <c r="A1045" s="4">
        <v>44957</v>
      </c>
      <c r="B1045" s="2">
        <v>0.30555555555555558</v>
      </c>
      <c r="C1045" s="2">
        <v>0.41666666666666669</v>
      </c>
      <c r="D1045" s="5">
        <f t="shared" si="41"/>
        <v>600</v>
      </c>
      <c r="E1045" s="85" t="s">
        <v>0</v>
      </c>
    </row>
    <row r="1046" spans="1:5" x14ac:dyDescent="0.25">
      <c r="A1046" s="4">
        <v>44958</v>
      </c>
      <c r="B1046" s="2">
        <v>9.0277777777777776E-2</v>
      </c>
      <c r="C1046" s="2">
        <v>0.16666666666666699</v>
      </c>
      <c r="D1046" s="5">
        <f t="shared" ref="D1046:D1065" si="42">C1046*24*60</f>
        <v>240.00000000000048</v>
      </c>
      <c r="E1046" s="85" t="s">
        <v>0</v>
      </c>
    </row>
    <row r="1047" spans="1:5" x14ac:dyDescent="0.25">
      <c r="A1047" s="4">
        <v>44959</v>
      </c>
      <c r="B1047" s="2">
        <v>0.10347222222222222</v>
      </c>
      <c r="C1047" s="2">
        <v>0.16666666666666699</v>
      </c>
      <c r="D1047" s="5">
        <f t="shared" si="42"/>
        <v>240.00000000000048</v>
      </c>
      <c r="E1047" s="85" t="s">
        <v>0</v>
      </c>
    </row>
    <row r="1048" spans="1:5" x14ac:dyDescent="0.25">
      <c r="A1048" s="4">
        <v>44960</v>
      </c>
      <c r="B1048" s="2">
        <v>0.11388888888888889</v>
      </c>
      <c r="C1048" s="2">
        <v>0.16666666666666699</v>
      </c>
      <c r="D1048" s="5">
        <f t="shared" si="42"/>
        <v>240.00000000000048</v>
      </c>
      <c r="E1048" s="85" t="s">
        <v>0</v>
      </c>
    </row>
    <row r="1049" spans="1:5" x14ac:dyDescent="0.25">
      <c r="A1049" s="4">
        <v>44963</v>
      </c>
      <c r="B1049" s="2">
        <v>9.8611111111111108E-2</v>
      </c>
      <c r="C1049" s="2">
        <v>0.16666666666666699</v>
      </c>
      <c r="D1049" s="5">
        <f t="shared" si="42"/>
        <v>240.00000000000048</v>
      </c>
      <c r="E1049" s="85" t="s">
        <v>0</v>
      </c>
    </row>
    <row r="1050" spans="1:5" x14ac:dyDescent="0.25">
      <c r="A1050" s="4">
        <v>44964</v>
      </c>
      <c r="B1050" s="2">
        <v>7.8472222222222221E-2</v>
      </c>
      <c r="C1050" s="2">
        <v>0.16666666666666699</v>
      </c>
      <c r="D1050" s="5">
        <f t="shared" si="42"/>
        <v>240.00000000000048</v>
      </c>
      <c r="E1050" s="85" t="s">
        <v>0</v>
      </c>
    </row>
    <row r="1051" spans="1:5" x14ac:dyDescent="0.25">
      <c r="A1051" s="4">
        <v>44965</v>
      </c>
      <c r="B1051" s="2">
        <v>7.7777777777777779E-2</v>
      </c>
      <c r="C1051" s="2">
        <v>0.16666666666666699</v>
      </c>
      <c r="D1051" s="5">
        <f t="shared" si="42"/>
        <v>240.00000000000048</v>
      </c>
      <c r="E1051" s="85" t="s">
        <v>0</v>
      </c>
    </row>
    <row r="1052" spans="1:5" x14ac:dyDescent="0.25">
      <c r="A1052" s="4">
        <v>44966</v>
      </c>
      <c r="B1052" s="2">
        <v>8.9583333333333334E-2</v>
      </c>
      <c r="C1052" s="2">
        <v>0.16666666666666699</v>
      </c>
      <c r="D1052" s="5">
        <f t="shared" si="42"/>
        <v>240.00000000000048</v>
      </c>
      <c r="E1052" s="85" t="s">
        <v>0</v>
      </c>
    </row>
    <row r="1053" spans="1:5" x14ac:dyDescent="0.25">
      <c r="A1053" s="4">
        <v>44967</v>
      </c>
      <c r="B1053" s="2">
        <v>9.375E-2</v>
      </c>
      <c r="C1053" s="2">
        <v>0.16666666666666699</v>
      </c>
      <c r="D1053" s="5">
        <f t="shared" si="42"/>
        <v>240.00000000000048</v>
      </c>
      <c r="E1053" s="85" t="s">
        <v>0</v>
      </c>
    </row>
    <row r="1054" spans="1:5" x14ac:dyDescent="0.25">
      <c r="A1054" s="4">
        <v>44970</v>
      </c>
      <c r="B1054" s="2">
        <v>0.22430555555555556</v>
      </c>
      <c r="C1054" s="2">
        <v>0.16666666666666699</v>
      </c>
      <c r="D1054" s="5">
        <f t="shared" si="42"/>
        <v>240.00000000000048</v>
      </c>
      <c r="E1054" s="85" t="s">
        <v>0</v>
      </c>
    </row>
    <row r="1055" spans="1:5" x14ac:dyDescent="0.25">
      <c r="A1055" s="4">
        <v>44971</v>
      </c>
      <c r="B1055" s="2">
        <v>0.13541666666666666</v>
      </c>
      <c r="C1055" s="2">
        <v>0.16666666666666699</v>
      </c>
      <c r="D1055" s="5">
        <f t="shared" si="42"/>
        <v>240.00000000000048</v>
      </c>
      <c r="E1055" s="85" t="s">
        <v>0</v>
      </c>
    </row>
    <row r="1056" spans="1:5" x14ac:dyDescent="0.25">
      <c r="A1056" s="4">
        <v>44972</v>
      </c>
      <c r="B1056" s="2">
        <v>0.12291666666666666</v>
      </c>
      <c r="C1056" s="2">
        <v>0.16666666666666699</v>
      </c>
      <c r="D1056" s="5">
        <f t="shared" si="42"/>
        <v>240.00000000000048</v>
      </c>
      <c r="E1056" s="85" t="s">
        <v>0</v>
      </c>
    </row>
    <row r="1057" spans="1:5" x14ac:dyDescent="0.25">
      <c r="A1057" s="4">
        <v>44973</v>
      </c>
      <c r="B1057" s="2">
        <v>7.9166666666666663E-2</v>
      </c>
      <c r="C1057" s="2">
        <v>0.16666666666666699</v>
      </c>
      <c r="D1057" s="5">
        <f t="shared" si="42"/>
        <v>240.00000000000048</v>
      </c>
      <c r="E1057" s="85" t="s">
        <v>0</v>
      </c>
    </row>
    <row r="1058" spans="1:5" x14ac:dyDescent="0.25">
      <c r="A1058" s="4">
        <v>44974</v>
      </c>
      <c r="B1058" s="2">
        <v>8.2638888888888887E-2</v>
      </c>
      <c r="C1058" s="2">
        <v>0.16666666666666699</v>
      </c>
      <c r="D1058" s="5">
        <f t="shared" si="42"/>
        <v>240.00000000000048</v>
      </c>
      <c r="E1058" s="85" t="s">
        <v>0</v>
      </c>
    </row>
    <row r="1059" spans="1:5" x14ac:dyDescent="0.25">
      <c r="A1059" s="4">
        <v>44977</v>
      </c>
      <c r="B1059" s="2">
        <v>7.9861111111111105E-2</v>
      </c>
      <c r="C1059" s="2">
        <v>0.16666666666666699</v>
      </c>
      <c r="D1059" s="5">
        <f t="shared" si="42"/>
        <v>240.00000000000048</v>
      </c>
      <c r="E1059" s="85" t="s">
        <v>0</v>
      </c>
    </row>
    <row r="1060" spans="1:5" x14ac:dyDescent="0.25">
      <c r="A1060" s="4">
        <v>44978</v>
      </c>
      <c r="B1060" s="2">
        <v>7.6388888888888895E-2</v>
      </c>
      <c r="C1060" s="2">
        <v>0.16666666666666699</v>
      </c>
      <c r="D1060" s="5">
        <f t="shared" si="42"/>
        <v>240.00000000000048</v>
      </c>
      <c r="E1060" s="85" t="s">
        <v>0</v>
      </c>
    </row>
    <row r="1061" spans="1:5" x14ac:dyDescent="0.25">
      <c r="A1061" s="4">
        <v>44979</v>
      </c>
      <c r="B1061" s="2">
        <v>5.6250000000000001E-2</v>
      </c>
      <c r="C1061" s="2">
        <v>0.16666666666666699</v>
      </c>
      <c r="D1061" s="5">
        <f t="shared" si="42"/>
        <v>240.00000000000048</v>
      </c>
      <c r="E1061" s="85" t="s">
        <v>0</v>
      </c>
    </row>
    <row r="1062" spans="1:5" x14ac:dyDescent="0.25">
      <c r="A1062" s="4">
        <v>44980</v>
      </c>
      <c r="B1062" s="2">
        <v>5.2777777777777778E-2</v>
      </c>
      <c r="C1062" s="2">
        <v>0.16666666666666699</v>
      </c>
      <c r="D1062" s="5">
        <f t="shared" si="42"/>
        <v>240.00000000000048</v>
      </c>
      <c r="E1062" s="85" t="s">
        <v>0</v>
      </c>
    </row>
    <row r="1063" spans="1:5" x14ac:dyDescent="0.25">
      <c r="A1063" s="4">
        <v>44981</v>
      </c>
      <c r="B1063" s="2">
        <v>5.9027777777777776E-2</v>
      </c>
      <c r="C1063" s="2">
        <v>0.16666666666666699</v>
      </c>
      <c r="D1063" s="5">
        <f t="shared" si="42"/>
        <v>240.00000000000048</v>
      </c>
      <c r="E1063" s="85" t="s">
        <v>0</v>
      </c>
    </row>
    <row r="1064" spans="1:5" x14ac:dyDescent="0.25">
      <c r="A1064" s="4">
        <v>44984</v>
      </c>
      <c r="B1064" s="2">
        <v>7.3611111111111113E-2</v>
      </c>
      <c r="C1064" s="2">
        <v>0.16666666666666699</v>
      </c>
      <c r="D1064" s="5">
        <f t="shared" si="42"/>
        <v>240.00000000000048</v>
      </c>
      <c r="E1064" s="85" t="s">
        <v>0</v>
      </c>
    </row>
    <row r="1065" spans="1:5" x14ac:dyDescent="0.25">
      <c r="A1065" s="4">
        <v>44985</v>
      </c>
      <c r="B1065" s="2">
        <v>0.23125000000000001</v>
      </c>
      <c r="C1065" s="2">
        <v>0.41666666666666669</v>
      </c>
      <c r="D1065" s="5">
        <f t="shared" si="42"/>
        <v>600</v>
      </c>
      <c r="E1065" s="85" t="s">
        <v>0</v>
      </c>
    </row>
    <row r="1066" spans="1:5" x14ac:dyDescent="0.25">
      <c r="A1066" s="4">
        <v>44986</v>
      </c>
      <c r="B1066" s="2">
        <v>5.7638888888888892E-2</v>
      </c>
      <c r="C1066" s="2">
        <v>0.16666666666666699</v>
      </c>
      <c r="D1066" s="5">
        <f t="shared" ref="D1066:D1086" si="43">C1066*24*60</f>
        <v>240.00000000000048</v>
      </c>
      <c r="E1066" s="85" t="s">
        <v>0</v>
      </c>
    </row>
    <row r="1067" spans="1:5" x14ac:dyDescent="0.25">
      <c r="A1067" s="4">
        <v>44987</v>
      </c>
      <c r="B1067" s="2">
        <v>7.9861111111111105E-2</v>
      </c>
      <c r="C1067" s="2">
        <v>0.16666666666666699</v>
      </c>
      <c r="D1067" s="5">
        <f t="shared" si="43"/>
        <v>240.00000000000048</v>
      </c>
      <c r="E1067" s="85" t="s">
        <v>0</v>
      </c>
    </row>
    <row r="1068" spans="1:5" x14ac:dyDescent="0.25">
      <c r="A1068" s="4">
        <v>44988</v>
      </c>
      <c r="B1068" s="2">
        <v>0.10069444444444445</v>
      </c>
      <c r="C1068" s="2">
        <v>0.16666666666666699</v>
      </c>
      <c r="D1068" s="5">
        <f t="shared" si="43"/>
        <v>240.00000000000048</v>
      </c>
      <c r="E1068" s="85" t="s">
        <v>0</v>
      </c>
    </row>
    <row r="1069" spans="1:5" x14ac:dyDescent="0.25">
      <c r="A1069" s="4">
        <v>44991</v>
      </c>
      <c r="B1069" s="2">
        <v>7.1527777777777773E-2</v>
      </c>
      <c r="C1069" s="2">
        <v>0.16666666666666699</v>
      </c>
      <c r="D1069" s="5">
        <f t="shared" si="43"/>
        <v>240.00000000000048</v>
      </c>
      <c r="E1069" s="85" t="s">
        <v>0</v>
      </c>
    </row>
    <row r="1070" spans="1:5" x14ac:dyDescent="0.25">
      <c r="A1070" s="4">
        <v>44992</v>
      </c>
      <c r="B1070" s="2">
        <v>6.6666666666666666E-2</v>
      </c>
      <c r="C1070" s="2">
        <v>0.16666666666666699</v>
      </c>
      <c r="D1070" s="5">
        <f t="shared" si="43"/>
        <v>240.00000000000048</v>
      </c>
      <c r="E1070" s="85" t="s">
        <v>0</v>
      </c>
    </row>
    <row r="1071" spans="1:5" x14ac:dyDescent="0.25">
      <c r="A1071" s="4">
        <v>44993</v>
      </c>
      <c r="B1071" s="2">
        <v>6.25E-2</v>
      </c>
      <c r="C1071" s="2">
        <v>0.16666666666666699</v>
      </c>
      <c r="D1071" s="5">
        <f t="shared" si="43"/>
        <v>240.00000000000048</v>
      </c>
      <c r="E1071" s="85" t="s">
        <v>0</v>
      </c>
    </row>
    <row r="1072" spans="1:5" x14ac:dyDescent="0.25">
      <c r="A1072" s="4">
        <v>44994</v>
      </c>
      <c r="B1072" s="2">
        <v>9.2361111111111116E-2</v>
      </c>
      <c r="C1072" s="2">
        <v>0.16666666666666699</v>
      </c>
      <c r="D1072" s="5">
        <f t="shared" si="43"/>
        <v>240.00000000000048</v>
      </c>
      <c r="E1072" s="85" t="s">
        <v>0</v>
      </c>
    </row>
    <row r="1073" spans="1:5" x14ac:dyDescent="0.25">
      <c r="A1073" s="4">
        <v>44995</v>
      </c>
      <c r="B1073" s="2">
        <v>6.805555555555555E-2</v>
      </c>
      <c r="C1073" s="2">
        <v>0.16666666666666699</v>
      </c>
      <c r="D1073" s="5">
        <f t="shared" si="43"/>
        <v>240.00000000000048</v>
      </c>
      <c r="E1073" s="85" t="s">
        <v>0</v>
      </c>
    </row>
    <row r="1074" spans="1:5" x14ac:dyDescent="0.25">
      <c r="A1074" s="4">
        <v>44998</v>
      </c>
      <c r="B1074" s="2">
        <v>0.13055555555555556</v>
      </c>
      <c r="C1074" s="2">
        <v>0.16666666666666699</v>
      </c>
      <c r="D1074" s="5">
        <f t="shared" si="43"/>
        <v>240.00000000000048</v>
      </c>
      <c r="E1074" s="85" t="s">
        <v>0</v>
      </c>
    </row>
    <row r="1075" spans="1:5" x14ac:dyDescent="0.25">
      <c r="A1075" s="4">
        <v>44999</v>
      </c>
      <c r="B1075" s="2">
        <v>6.3194444444444442E-2</v>
      </c>
      <c r="C1075" s="2">
        <v>0.16666666666666699</v>
      </c>
      <c r="D1075" s="5">
        <f t="shared" si="43"/>
        <v>240.00000000000048</v>
      </c>
      <c r="E1075" s="85" t="s">
        <v>0</v>
      </c>
    </row>
    <row r="1076" spans="1:5" x14ac:dyDescent="0.25">
      <c r="A1076" s="4">
        <v>45000</v>
      </c>
      <c r="B1076" s="2">
        <v>7.7777777777777779E-2</v>
      </c>
      <c r="C1076" s="2">
        <v>0.16666666666666699</v>
      </c>
      <c r="D1076" s="5">
        <f t="shared" si="43"/>
        <v>240.00000000000048</v>
      </c>
      <c r="E1076" s="85" t="s">
        <v>0</v>
      </c>
    </row>
    <row r="1077" spans="1:5" x14ac:dyDescent="0.25">
      <c r="A1077" s="4">
        <v>45001</v>
      </c>
      <c r="B1077" s="2">
        <v>7.3611111111111113E-2</v>
      </c>
      <c r="C1077" s="2">
        <v>0.16666666666666699</v>
      </c>
      <c r="D1077" s="5">
        <f t="shared" si="43"/>
        <v>240.00000000000048</v>
      </c>
      <c r="E1077" s="85" t="s">
        <v>0</v>
      </c>
    </row>
    <row r="1078" spans="1:5" x14ac:dyDescent="0.25">
      <c r="A1078" s="4">
        <v>45002</v>
      </c>
      <c r="B1078" s="2">
        <v>6.5972222222222224E-2</v>
      </c>
      <c r="C1078" s="2">
        <v>0.16666666666666699</v>
      </c>
      <c r="D1078" s="5">
        <f t="shared" si="43"/>
        <v>240.00000000000048</v>
      </c>
      <c r="E1078" s="85" t="s">
        <v>0</v>
      </c>
    </row>
    <row r="1079" spans="1:5" x14ac:dyDescent="0.25">
      <c r="A1079" s="4">
        <v>45005</v>
      </c>
      <c r="B1079" s="2">
        <v>6.805555555555555E-2</v>
      </c>
      <c r="C1079" s="2">
        <v>0.16666666666666699</v>
      </c>
      <c r="D1079" s="5">
        <f t="shared" si="43"/>
        <v>240.00000000000048</v>
      </c>
      <c r="E1079" s="85" t="s">
        <v>0</v>
      </c>
    </row>
    <row r="1080" spans="1:5" x14ac:dyDescent="0.25">
      <c r="A1080" s="4">
        <v>45006</v>
      </c>
      <c r="B1080" s="2">
        <v>6.1111111111111109E-2</v>
      </c>
      <c r="C1080" s="2">
        <v>0.16666666666666699</v>
      </c>
      <c r="D1080" s="5">
        <f t="shared" si="43"/>
        <v>240.00000000000048</v>
      </c>
      <c r="E1080" s="85" t="s">
        <v>0</v>
      </c>
    </row>
    <row r="1081" spans="1:5" x14ac:dyDescent="0.25">
      <c r="A1081" s="4">
        <v>45009</v>
      </c>
      <c r="B1081" s="2">
        <v>6.8750000000000006E-2</v>
      </c>
      <c r="C1081" s="2">
        <v>0.16666666666666699</v>
      </c>
      <c r="D1081" s="5">
        <f t="shared" si="43"/>
        <v>240.00000000000048</v>
      </c>
      <c r="E1081" s="85" t="s">
        <v>0</v>
      </c>
    </row>
    <row r="1082" spans="1:5" x14ac:dyDescent="0.25">
      <c r="A1082" s="4">
        <v>45012</v>
      </c>
      <c r="B1082" s="2">
        <v>7.9861111111111105E-2</v>
      </c>
      <c r="C1082" s="2">
        <v>0.16666666666666699</v>
      </c>
      <c r="D1082" s="5">
        <f t="shared" si="43"/>
        <v>240.00000000000048</v>
      </c>
      <c r="E1082" s="85" t="s">
        <v>0</v>
      </c>
    </row>
    <row r="1083" spans="1:5" x14ac:dyDescent="0.25">
      <c r="A1083" s="4">
        <v>45013</v>
      </c>
      <c r="B1083" s="2">
        <v>8.0555555555555561E-2</v>
      </c>
      <c r="C1083" s="2">
        <v>0.16666666666666699</v>
      </c>
      <c r="D1083" s="5">
        <f t="shared" si="43"/>
        <v>240.00000000000048</v>
      </c>
      <c r="E1083" s="85" t="s">
        <v>0</v>
      </c>
    </row>
    <row r="1084" spans="1:5" x14ac:dyDescent="0.25">
      <c r="A1084" s="4">
        <v>45014</v>
      </c>
      <c r="B1084" s="2">
        <v>7.9861111111111105E-2</v>
      </c>
      <c r="C1084" s="2">
        <v>0.16666666666666699</v>
      </c>
      <c r="D1084" s="5">
        <f t="shared" si="43"/>
        <v>240.00000000000048</v>
      </c>
      <c r="E1084" s="85" t="s">
        <v>0</v>
      </c>
    </row>
    <row r="1085" spans="1:5" x14ac:dyDescent="0.25">
      <c r="A1085" s="4">
        <v>45015</v>
      </c>
      <c r="B1085" s="2">
        <v>8.4027777777777785E-2</v>
      </c>
      <c r="C1085" s="2">
        <v>0.16666666666666699</v>
      </c>
      <c r="D1085" s="5">
        <f t="shared" si="43"/>
        <v>240.00000000000048</v>
      </c>
      <c r="E1085" s="85" t="s">
        <v>0</v>
      </c>
    </row>
    <row r="1086" spans="1:5" x14ac:dyDescent="0.25">
      <c r="A1086" s="4">
        <v>45016</v>
      </c>
      <c r="B1086" s="2">
        <v>0.23472222222222222</v>
      </c>
      <c r="C1086" s="2">
        <v>0.41666666666666669</v>
      </c>
      <c r="D1086" s="5">
        <f t="shared" si="43"/>
        <v>600</v>
      </c>
      <c r="E1086" s="85" t="s">
        <v>0</v>
      </c>
    </row>
    <row r="1087" spans="1:5" x14ac:dyDescent="0.25">
      <c r="A1087" s="4">
        <v>45019</v>
      </c>
      <c r="B1087" s="2">
        <v>7.5694444444444439E-2</v>
      </c>
      <c r="C1087" s="2">
        <v>0.16666666666666699</v>
      </c>
      <c r="D1087" s="5">
        <f t="shared" ref="D1087:D1100" si="44">C1087*24*60</f>
        <v>240.00000000000048</v>
      </c>
      <c r="E1087" s="85" t="s">
        <v>0</v>
      </c>
    </row>
    <row r="1088" spans="1:5" x14ac:dyDescent="0.25">
      <c r="A1088" s="4">
        <v>45020</v>
      </c>
      <c r="B1088" s="2">
        <v>7.7083333333333337E-2</v>
      </c>
      <c r="C1088" s="2">
        <v>0.16666666666666699</v>
      </c>
      <c r="D1088" s="5">
        <f t="shared" si="44"/>
        <v>240.00000000000048</v>
      </c>
      <c r="E1088" s="85" t="s">
        <v>0</v>
      </c>
    </row>
    <row r="1089" spans="1:5" x14ac:dyDescent="0.25">
      <c r="A1089" s="4">
        <v>45021</v>
      </c>
      <c r="B1089" s="2">
        <v>6.0416666666666667E-2</v>
      </c>
      <c r="C1089" s="2">
        <v>0.16666666666666699</v>
      </c>
      <c r="D1089" s="5">
        <f t="shared" si="44"/>
        <v>240.00000000000048</v>
      </c>
      <c r="E1089" s="85" t="s">
        <v>0</v>
      </c>
    </row>
    <row r="1090" spans="1:5" x14ac:dyDescent="0.25">
      <c r="A1090" s="4">
        <v>45022</v>
      </c>
      <c r="B1090" s="2">
        <v>7.1527777777777773E-2</v>
      </c>
      <c r="C1090" s="2">
        <v>0.16666666666666699</v>
      </c>
      <c r="D1090" s="5">
        <f t="shared" si="44"/>
        <v>240.00000000000048</v>
      </c>
      <c r="E1090" s="85" t="s">
        <v>0</v>
      </c>
    </row>
    <row r="1091" spans="1:5" x14ac:dyDescent="0.25">
      <c r="A1091" s="4">
        <v>45026</v>
      </c>
      <c r="B1091" s="2">
        <v>8.1250000000000003E-2</v>
      </c>
      <c r="C1091" s="2">
        <v>0.16666666666666699</v>
      </c>
      <c r="D1091" s="5">
        <f t="shared" si="44"/>
        <v>240.00000000000048</v>
      </c>
      <c r="E1091" s="85" t="s">
        <v>0</v>
      </c>
    </row>
    <row r="1092" spans="1:5" x14ac:dyDescent="0.25">
      <c r="A1092" s="4">
        <v>45027</v>
      </c>
      <c r="B1092" s="2">
        <v>6.5277777777777782E-2</v>
      </c>
      <c r="C1092" s="2">
        <v>0.16666666666666699</v>
      </c>
      <c r="D1092" s="5">
        <f t="shared" si="44"/>
        <v>240.00000000000048</v>
      </c>
      <c r="E1092" s="85" t="s">
        <v>0</v>
      </c>
    </row>
    <row r="1093" spans="1:5" x14ac:dyDescent="0.25">
      <c r="A1093" s="4">
        <v>45028</v>
      </c>
      <c r="B1093" s="2">
        <v>6.3888888888888884E-2</v>
      </c>
      <c r="C1093" s="2">
        <v>0.16666666666666699</v>
      </c>
      <c r="D1093" s="5">
        <f t="shared" si="44"/>
        <v>240.00000000000048</v>
      </c>
      <c r="E1093" s="85" t="s">
        <v>0</v>
      </c>
    </row>
    <row r="1094" spans="1:5" x14ac:dyDescent="0.25">
      <c r="A1094" s="4">
        <v>45029</v>
      </c>
      <c r="B1094" s="2">
        <v>5.486111111111111E-2</v>
      </c>
      <c r="C1094" s="2">
        <v>0.16666666666666699</v>
      </c>
      <c r="D1094" s="5">
        <f t="shared" si="44"/>
        <v>240.00000000000048</v>
      </c>
      <c r="E1094" s="85" t="s">
        <v>0</v>
      </c>
    </row>
    <row r="1095" spans="1:5" x14ac:dyDescent="0.25">
      <c r="A1095" s="4">
        <v>45030</v>
      </c>
      <c r="B1095" s="2">
        <v>5.8333333333333334E-2</v>
      </c>
      <c r="C1095" s="2">
        <v>0.16666666666666699</v>
      </c>
      <c r="D1095" s="5">
        <f t="shared" si="44"/>
        <v>240.00000000000048</v>
      </c>
      <c r="E1095" s="85" t="s">
        <v>0</v>
      </c>
    </row>
    <row r="1096" spans="1:5" x14ac:dyDescent="0.25">
      <c r="A1096" s="4">
        <v>45033</v>
      </c>
      <c r="B1096" s="2">
        <v>7.5694444444444439E-2</v>
      </c>
      <c r="C1096" s="2">
        <v>0.16666666666666699</v>
      </c>
      <c r="D1096" s="5">
        <f t="shared" si="44"/>
        <v>240.00000000000048</v>
      </c>
      <c r="E1096" s="85" t="s">
        <v>0</v>
      </c>
    </row>
    <row r="1097" spans="1:5" x14ac:dyDescent="0.25">
      <c r="A1097" s="4">
        <v>45034</v>
      </c>
      <c r="B1097" s="2">
        <v>8.0555555555555561E-2</v>
      </c>
      <c r="C1097" s="2">
        <v>0.16666666666666699</v>
      </c>
      <c r="D1097" s="5">
        <f t="shared" si="44"/>
        <v>240.00000000000048</v>
      </c>
      <c r="E1097" s="85" t="s">
        <v>0</v>
      </c>
    </row>
    <row r="1098" spans="1:5" x14ac:dyDescent="0.25">
      <c r="A1098" s="4">
        <v>45042</v>
      </c>
      <c r="B1098" s="2">
        <v>7.3611111111111113E-2</v>
      </c>
      <c r="C1098" s="2">
        <v>0.16666666666666699</v>
      </c>
      <c r="D1098" s="5">
        <f t="shared" si="44"/>
        <v>240.00000000000048</v>
      </c>
      <c r="E1098" s="85" t="s">
        <v>0</v>
      </c>
    </row>
    <row r="1099" spans="1:5" x14ac:dyDescent="0.25">
      <c r="A1099" s="4">
        <v>45043</v>
      </c>
      <c r="B1099" s="2">
        <v>8.1944444444444445E-2</v>
      </c>
      <c r="C1099" s="2">
        <v>0.16666666666666699</v>
      </c>
      <c r="D1099" s="5">
        <f t="shared" si="44"/>
        <v>240.00000000000048</v>
      </c>
      <c r="E1099" s="85" t="s">
        <v>0</v>
      </c>
    </row>
    <row r="1100" spans="1:5" x14ac:dyDescent="0.25">
      <c r="A1100" s="4">
        <v>45044</v>
      </c>
      <c r="B1100" s="2">
        <v>0.24444444444444444</v>
      </c>
      <c r="C1100" s="2">
        <v>0.41666666666666669</v>
      </c>
      <c r="D1100" s="5">
        <f t="shared" si="44"/>
        <v>600</v>
      </c>
      <c r="E1100" s="85" t="s">
        <v>0</v>
      </c>
    </row>
    <row r="1101" spans="1:5" x14ac:dyDescent="0.25">
      <c r="A1101" s="4">
        <v>45048</v>
      </c>
      <c r="B1101" s="2">
        <v>7.6388888888888895E-2</v>
      </c>
      <c r="C1101" s="2">
        <v>0.16666666666666666</v>
      </c>
      <c r="D1101" s="5">
        <f t="shared" ref="D1101:D1121" si="45">C1101*24*60</f>
        <v>240</v>
      </c>
      <c r="E1101" s="85" t="s">
        <v>0</v>
      </c>
    </row>
    <row r="1102" spans="1:5" x14ac:dyDescent="0.25">
      <c r="A1102" s="4">
        <v>45049</v>
      </c>
      <c r="B1102" s="2">
        <v>5.9722222222222225E-2</v>
      </c>
      <c r="C1102" s="2">
        <v>0.16666666666666666</v>
      </c>
      <c r="D1102" s="5">
        <f t="shared" si="45"/>
        <v>240</v>
      </c>
      <c r="E1102" s="85" t="s">
        <v>0</v>
      </c>
    </row>
    <row r="1103" spans="1:5" x14ac:dyDescent="0.25">
      <c r="A1103" s="4">
        <v>45050</v>
      </c>
      <c r="B1103" s="2">
        <v>7.6388888888888895E-2</v>
      </c>
      <c r="C1103" s="2">
        <v>0.16666666666666666</v>
      </c>
      <c r="D1103" s="5">
        <f t="shared" si="45"/>
        <v>240</v>
      </c>
      <c r="E1103" s="85" t="s">
        <v>0</v>
      </c>
    </row>
    <row r="1104" spans="1:5" x14ac:dyDescent="0.25">
      <c r="A1104" s="4">
        <v>45051</v>
      </c>
      <c r="B1104" s="2">
        <v>6.3194444444444442E-2</v>
      </c>
      <c r="C1104" s="2">
        <v>0.16666666666666666</v>
      </c>
      <c r="D1104" s="5">
        <f t="shared" si="45"/>
        <v>240</v>
      </c>
      <c r="E1104" s="85" t="s">
        <v>0</v>
      </c>
    </row>
    <row r="1105" spans="1:5" x14ac:dyDescent="0.25">
      <c r="A1105" s="4">
        <v>45054</v>
      </c>
      <c r="B1105" s="2">
        <v>6.458333333333334E-2</v>
      </c>
      <c r="C1105" s="2">
        <v>0.16666666666666666</v>
      </c>
      <c r="D1105" s="5">
        <f t="shared" si="45"/>
        <v>240</v>
      </c>
      <c r="E1105" s="85" t="s">
        <v>0</v>
      </c>
    </row>
    <row r="1106" spans="1:5" x14ac:dyDescent="0.25">
      <c r="A1106" s="4">
        <v>45055</v>
      </c>
      <c r="B1106" s="2">
        <v>9.930555555555555E-2</v>
      </c>
      <c r="C1106" s="2">
        <v>0.16666666666666666</v>
      </c>
      <c r="D1106" s="5">
        <f t="shared" si="45"/>
        <v>240</v>
      </c>
      <c r="E1106" s="85" t="s">
        <v>0</v>
      </c>
    </row>
    <row r="1107" spans="1:5" x14ac:dyDescent="0.25">
      <c r="A1107" s="4">
        <v>45056</v>
      </c>
      <c r="B1107" s="2">
        <v>6.5972222222222224E-2</v>
      </c>
      <c r="C1107" s="2">
        <v>0.16666666666666666</v>
      </c>
      <c r="D1107" s="5">
        <f t="shared" si="45"/>
        <v>240</v>
      </c>
      <c r="E1107" s="85" t="s">
        <v>0</v>
      </c>
    </row>
    <row r="1108" spans="1:5" x14ac:dyDescent="0.25">
      <c r="A1108" s="4">
        <v>45057</v>
      </c>
      <c r="B1108" s="2">
        <v>7.9861111111111105E-2</v>
      </c>
      <c r="C1108" s="2">
        <v>0.16666666666666666</v>
      </c>
      <c r="D1108" s="5">
        <f t="shared" si="45"/>
        <v>240</v>
      </c>
      <c r="E1108" s="85" t="s">
        <v>0</v>
      </c>
    </row>
    <row r="1109" spans="1:5" x14ac:dyDescent="0.25">
      <c r="A1109" s="4">
        <v>45058</v>
      </c>
      <c r="B1109" s="2">
        <v>8.4027777777777771E-2</v>
      </c>
      <c r="C1109" s="2">
        <v>0.16666666666666666</v>
      </c>
      <c r="D1109" s="5">
        <f t="shared" si="45"/>
        <v>240</v>
      </c>
      <c r="E1109" s="85" t="s">
        <v>0</v>
      </c>
    </row>
    <row r="1110" spans="1:5" x14ac:dyDescent="0.25">
      <c r="A1110" s="4">
        <v>45061</v>
      </c>
      <c r="B1110" s="2">
        <v>6.8749999999999992E-2</v>
      </c>
      <c r="C1110" s="2">
        <v>0.16666666666666666</v>
      </c>
      <c r="D1110" s="5">
        <f t="shared" si="45"/>
        <v>240</v>
      </c>
      <c r="E1110" s="85" t="s">
        <v>0</v>
      </c>
    </row>
    <row r="1111" spans="1:5" x14ac:dyDescent="0.25">
      <c r="A1111" s="4">
        <v>45062</v>
      </c>
      <c r="B1111" s="2">
        <v>6.1111111111111116E-2</v>
      </c>
      <c r="C1111" s="2">
        <v>0.16666666666666666</v>
      </c>
      <c r="D1111" s="5">
        <f t="shared" si="45"/>
        <v>240</v>
      </c>
      <c r="E1111" s="85" t="s">
        <v>0</v>
      </c>
    </row>
    <row r="1112" spans="1:5" x14ac:dyDescent="0.25">
      <c r="A1112" s="4">
        <v>45063</v>
      </c>
      <c r="B1112" s="2">
        <v>6.3888888888888884E-2</v>
      </c>
      <c r="C1112" s="2">
        <v>0.16666666666666666</v>
      </c>
      <c r="D1112" s="5">
        <f t="shared" si="45"/>
        <v>240</v>
      </c>
      <c r="E1112" s="85" t="s">
        <v>0</v>
      </c>
    </row>
    <row r="1113" spans="1:5" x14ac:dyDescent="0.25">
      <c r="A1113" s="4">
        <v>45065</v>
      </c>
      <c r="B1113" s="2">
        <v>8.7500000000000008E-2</v>
      </c>
      <c r="C1113" s="2">
        <v>0.16666666666666666</v>
      </c>
      <c r="D1113" s="5">
        <f t="shared" si="45"/>
        <v>240</v>
      </c>
      <c r="E1113" s="85" t="s">
        <v>0</v>
      </c>
    </row>
    <row r="1114" spans="1:5" x14ac:dyDescent="0.25">
      <c r="A1114" s="4">
        <v>45068</v>
      </c>
      <c r="B1114" s="2">
        <v>7.2916666666666671E-2</v>
      </c>
      <c r="C1114" s="2">
        <v>0.16666666666666666</v>
      </c>
      <c r="D1114" s="5">
        <f t="shared" si="45"/>
        <v>240</v>
      </c>
      <c r="E1114" s="85" t="s">
        <v>0</v>
      </c>
    </row>
    <row r="1115" spans="1:5" x14ac:dyDescent="0.25">
      <c r="A1115" s="4">
        <v>45069</v>
      </c>
      <c r="B1115" s="2">
        <v>5.7638888888888885E-2</v>
      </c>
      <c r="C1115" s="2">
        <v>0.16666666666666666</v>
      </c>
      <c r="D1115" s="5">
        <f t="shared" si="45"/>
        <v>240</v>
      </c>
      <c r="E1115" s="85" t="s">
        <v>0</v>
      </c>
    </row>
    <row r="1116" spans="1:5" x14ac:dyDescent="0.25">
      <c r="A1116" s="4">
        <v>45070</v>
      </c>
      <c r="B1116" s="2">
        <v>9.5833333333333326E-2</v>
      </c>
      <c r="C1116" s="2">
        <v>0.16666666666666666</v>
      </c>
      <c r="D1116" s="5">
        <f t="shared" si="45"/>
        <v>240</v>
      </c>
      <c r="E1116" s="85" t="s">
        <v>0</v>
      </c>
    </row>
    <row r="1117" spans="1:5" x14ac:dyDescent="0.25">
      <c r="A1117" s="4">
        <v>45071</v>
      </c>
      <c r="B1117" s="2">
        <v>6.0416666666666667E-2</v>
      </c>
      <c r="C1117" s="2">
        <v>0.16666666666666666</v>
      </c>
      <c r="D1117" s="5">
        <f t="shared" si="45"/>
        <v>240</v>
      </c>
      <c r="E1117" s="85" t="s">
        <v>0</v>
      </c>
    </row>
    <row r="1118" spans="1:5" x14ac:dyDescent="0.25">
      <c r="A1118" s="4">
        <v>45072</v>
      </c>
      <c r="B1118" s="2">
        <v>6.7361111111111108E-2</v>
      </c>
      <c r="C1118" s="2">
        <v>0.16666666666666666</v>
      </c>
      <c r="D1118" s="5">
        <f t="shared" si="45"/>
        <v>240</v>
      </c>
      <c r="E1118" s="85" t="s">
        <v>0</v>
      </c>
    </row>
    <row r="1119" spans="1:5" x14ac:dyDescent="0.25">
      <c r="A1119" s="4">
        <v>45075</v>
      </c>
      <c r="B1119" s="2">
        <v>9.0277777777777776E-2</v>
      </c>
      <c r="C1119" s="2">
        <v>0.16666666666666666</v>
      </c>
      <c r="D1119" s="5">
        <f t="shared" si="45"/>
        <v>240</v>
      </c>
      <c r="E1119" s="85" t="s">
        <v>0</v>
      </c>
    </row>
    <row r="1120" spans="1:5" x14ac:dyDescent="0.25">
      <c r="A1120" s="4">
        <v>45076</v>
      </c>
      <c r="B1120" s="2">
        <v>6.8749999999999992E-2</v>
      </c>
      <c r="C1120" s="2">
        <v>0.16666666666666666</v>
      </c>
      <c r="D1120" s="5">
        <f t="shared" si="45"/>
        <v>240</v>
      </c>
      <c r="E1120" s="85" t="s">
        <v>0</v>
      </c>
    </row>
    <row r="1121" spans="1:5" x14ac:dyDescent="0.25">
      <c r="A1121" s="4">
        <v>45077</v>
      </c>
      <c r="B1121" s="2">
        <v>0.28125</v>
      </c>
      <c r="C1121" s="2">
        <v>0.41666666666666669</v>
      </c>
      <c r="D1121" s="5">
        <f t="shared" si="45"/>
        <v>600</v>
      </c>
      <c r="E1121" s="85" t="s">
        <v>0</v>
      </c>
    </row>
    <row r="1122" spans="1:5" x14ac:dyDescent="0.25">
      <c r="A1122" s="4">
        <v>45082</v>
      </c>
      <c r="B1122" s="2">
        <v>9.4444444444444442E-2</v>
      </c>
      <c r="C1122" s="2">
        <v>0.16666666666666666</v>
      </c>
      <c r="D1122" s="5">
        <f t="shared" ref="D1122:D1138" si="46">C1122*24*60</f>
        <v>240</v>
      </c>
      <c r="E1122" s="85" t="s">
        <v>0</v>
      </c>
    </row>
    <row r="1123" spans="1:5" x14ac:dyDescent="0.25">
      <c r="A1123" s="4">
        <v>45083</v>
      </c>
      <c r="B1123" s="2">
        <v>7.013888888888889E-2</v>
      </c>
      <c r="C1123" s="2">
        <v>0.16666666666666666</v>
      </c>
      <c r="D1123" s="5">
        <f t="shared" si="46"/>
        <v>240</v>
      </c>
      <c r="E1123" s="85" t="s">
        <v>0</v>
      </c>
    </row>
    <row r="1124" spans="1:5" x14ac:dyDescent="0.25">
      <c r="A1124" s="4">
        <v>45084</v>
      </c>
      <c r="B1124" s="2">
        <v>7.3611111111111113E-2</v>
      </c>
      <c r="C1124" s="2">
        <v>0.16666666666666666</v>
      </c>
      <c r="D1124" s="5">
        <f t="shared" si="46"/>
        <v>240</v>
      </c>
      <c r="E1124" s="85" t="s">
        <v>0</v>
      </c>
    </row>
    <row r="1125" spans="1:5" x14ac:dyDescent="0.25">
      <c r="A1125" s="4">
        <v>45085</v>
      </c>
      <c r="B1125" s="2">
        <v>6.805555555555555E-2</v>
      </c>
      <c r="C1125" s="2">
        <v>0.16666666666666666</v>
      </c>
      <c r="D1125" s="5">
        <f t="shared" si="46"/>
        <v>240</v>
      </c>
      <c r="E1125" s="85" t="s">
        <v>0</v>
      </c>
    </row>
    <row r="1126" spans="1:5" x14ac:dyDescent="0.25">
      <c r="A1126" s="4">
        <v>45086</v>
      </c>
      <c r="B1126" s="2">
        <v>6.9444444444444434E-2</v>
      </c>
      <c r="C1126" s="2">
        <v>0.16666666666666666</v>
      </c>
      <c r="D1126" s="5">
        <f t="shared" si="46"/>
        <v>240</v>
      </c>
      <c r="E1126" s="85" t="s">
        <v>0</v>
      </c>
    </row>
    <row r="1127" spans="1:5" x14ac:dyDescent="0.25">
      <c r="A1127" s="4">
        <v>45089</v>
      </c>
      <c r="B1127" s="2">
        <v>7.6388888888888895E-2</v>
      </c>
      <c r="C1127" s="2">
        <v>0.16666666666666666</v>
      </c>
      <c r="D1127" s="5">
        <f t="shared" si="46"/>
        <v>240</v>
      </c>
      <c r="E1127" s="85" t="s">
        <v>0</v>
      </c>
    </row>
    <row r="1128" spans="1:5" x14ac:dyDescent="0.25">
      <c r="A1128" s="4">
        <v>45090</v>
      </c>
      <c r="B1128" s="2">
        <v>5.9722222222222225E-2</v>
      </c>
      <c r="C1128" s="2">
        <v>0.16666666666666666</v>
      </c>
      <c r="D1128" s="5">
        <f t="shared" si="46"/>
        <v>240</v>
      </c>
      <c r="E1128" s="85" t="s">
        <v>0</v>
      </c>
    </row>
    <row r="1129" spans="1:5" x14ac:dyDescent="0.25">
      <c r="A1129" s="4">
        <v>45091</v>
      </c>
      <c r="B1129" s="2">
        <v>6.1111111111111116E-2</v>
      </c>
      <c r="C1129" s="2">
        <v>0.16666666666666666</v>
      </c>
      <c r="D1129" s="5">
        <f t="shared" si="46"/>
        <v>240</v>
      </c>
      <c r="E1129" s="85" t="s">
        <v>0</v>
      </c>
    </row>
    <row r="1130" spans="1:5" x14ac:dyDescent="0.25">
      <c r="A1130" s="4">
        <v>45092</v>
      </c>
      <c r="B1130" s="2">
        <v>6.8749999999999992E-2</v>
      </c>
      <c r="C1130" s="2">
        <v>0.16666666666666666</v>
      </c>
      <c r="D1130" s="5">
        <f t="shared" si="46"/>
        <v>240</v>
      </c>
      <c r="E1130" s="85" t="s">
        <v>0</v>
      </c>
    </row>
    <row r="1131" spans="1:5" x14ac:dyDescent="0.25">
      <c r="A1131" s="4">
        <v>45093</v>
      </c>
      <c r="B1131" s="2">
        <v>0.15625</v>
      </c>
      <c r="C1131" s="2">
        <v>0.16666666666666666</v>
      </c>
      <c r="D1131" s="5">
        <f t="shared" si="46"/>
        <v>240</v>
      </c>
      <c r="E1131" s="85" t="s">
        <v>0</v>
      </c>
    </row>
    <row r="1132" spans="1:5" x14ac:dyDescent="0.25">
      <c r="A1132" s="4">
        <v>45096</v>
      </c>
      <c r="B1132" s="2">
        <v>0.10208333333333335</v>
      </c>
      <c r="C1132" s="2">
        <v>0.16666666666666666</v>
      </c>
      <c r="D1132" s="5">
        <f t="shared" si="46"/>
        <v>240</v>
      </c>
      <c r="E1132" s="85" t="s">
        <v>0</v>
      </c>
    </row>
    <row r="1133" spans="1:5" x14ac:dyDescent="0.25">
      <c r="A1133" s="4">
        <v>45097</v>
      </c>
      <c r="B1133" s="2">
        <v>9.0972222222222218E-2</v>
      </c>
      <c r="C1133" s="2">
        <v>0.16666666666666666</v>
      </c>
      <c r="D1133" s="5">
        <f t="shared" si="46"/>
        <v>240</v>
      </c>
      <c r="E1133" s="85" t="s">
        <v>0</v>
      </c>
    </row>
    <row r="1134" spans="1:5" x14ac:dyDescent="0.25">
      <c r="A1134" s="4">
        <v>45098</v>
      </c>
      <c r="B1134" s="2">
        <v>8.8888888888888892E-2</v>
      </c>
      <c r="C1134" s="2">
        <v>0.16666666666666666</v>
      </c>
      <c r="D1134" s="5">
        <f t="shared" si="46"/>
        <v>240</v>
      </c>
      <c r="E1134" s="85" t="s">
        <v>0</v>
      </c>
    </row>
    <row r="1135" spans="1:5" x14ac:dyDescent="0.25">
      <c r="A1135" s="4">
        <v>45099</v>
      </c>
      <c r="B1135" s="2">
        <v>8.2638888888888887E-2</v>
      </c>
      <c r="C1135" s="2">
        <v>0.16666666666666666</v>
      </c>
      <c r="D1135" s="5">
        <f t="shared" si="46"/>
        <v>240</v>
      </c>
      <c r="E1135" s="85" t="s">
        <v>0</v>
      </c>
    </row>
    <row r="1136" spans="1:5" x14ac:dyDescent="0.25">
      <c r="A1136" s="4">
        <v>45100</v>
      </c>
      <c r="B1136" s="2">
        <v>9.930555555555555E-2</v>
      </c>
      <c r="C1136" s="2">
        <v>0.16666666666666666</v>
      </c>
      <c r="D1136" s="5">
        <f t="shared" si="46"/>
        <v>240</v>
      </c>
      <c r="E1136" s="85" t="s">
        <v>0</v>
      </c>
    </row>
    <row r="1137" spans="1:5" x14ac:dyDescent="0.25">
      <c r="A1137" s="4">
        <v>45103</v>
      </c>
      <c r="B1137" s="2">
        <v>7.7083333333333337E-2</v>
      </c>
      <c r="C1137" s="2">
        <v>0.16666666666666666</v>
      </c>
      <c r="D1137" s="5">
        <f t="shared" si="46"/>
        <v>240</v>
      </c>
      <c r="E1137" s="85" t="s">
        <v>0</v>
      </c>
    </row>
    <row r="1138" spans="1:5" x14ac:dyDescent="0.25">
      <c r="A1138" s="4">
        <v>45104</v>
      </c>
      <c r="B1138" s="2">
        <v>0.30763888888888891</v>
      </c>
      <c r="C1138" s="2">
        <v>0.41666666666666669</v>
      </c>
      <c r="D1138" s="5">
        <f t="shared" si="46"/>
        <v>600</v>
      </c>
      <c r="E1138" s="85" t="s">
        <v>0</v>
      </c>
    </row>
    <row r="1139" spans="1:5" x14ac:dyDescent="0.25">
      <c r="A1139" s="4">
        <v>45110</v>
      </c>
      <c r="B1139" s="2">
        <v>0.3034722222222222</v>
      </c>
      <c r="C1139" s="2">
        <v>0.16666666666666699</v>
      </c>
      <c r="D1139" s="5">
        <f t="shared" ref="D1139:D1158" si="47">C1139*24*60</f>
        <v>240.00000000000048</v>
      </c>
      <c r="E1139" s="85" t="s">
        <v>0</v>
      </c>
    </row>
    <row r="1140" spans="1:5" x14ac:dyDescent="0.25">
      <c r="A1140" s="4">
        <v>45111</v>
      </c>
      <c r="B1140" s="2">
        <v>7.1527777777777773E-2</v>
      </c>
      <c r="C1140" s="2">
        <v>0.16666666666666699</v>
      </c>
      <c r="D1140" s="5">
        <f t="shared" si="47"/>
        <v>240.00000000000048</v>
      </c>
      <c r="E1140" s="85" t="s">
        <v>0</v>
      </c>
    </row>
    <row r="1141" spans="1:5" x14ac:dyDescent="0.25">
      <c r="A1141" s="4">
        <v>45112</v>
      </c>
      <c r="B1141" s="2">
        <v>7.6388888888888895E-2</v>
      </c>
      <c r="C1141" s="2">
        <v>0.16666666666666699</v>
      </c>
      <c r="D1141" s="5">
        <f t="shared" si="47"/>
        <v>240.00000000000048</v>
      </c>
      <c r="E1141" s="85" t="s">
        <v>0</v>
      </c>
    </row>
    <row r="1142" spans="1:5" x14ac:dyDescent="0.25">
      <c r="A1142" s="4">
        <v>45113</v>
      </c>
      <c r="B1142" s="2">
        <v>7.1527777777777773E-2</v>
      </c>
      <c r="C1142" s="2">
        <v>0.16666666666666699</v>
      </c>
      <c r="D1142" s="5">
        <f t="shared" si="47"/>
        <v>240.00000000000048</v>
      </c>
      <c r="E1142" s="85" t="s">
        <v>0</v>
      </c>
    </row>
    <row r="1143" spans="1:5" x14ac:dyDescent="0.25">
      <c r="A1143" s="4">
        <v>45114</v>
      </c>
      <c r="B1143" s="2">
        <v>7.8472222222222221E-2</v>
      </c>
      <c r="C1143" s="2">
        <v>0.16666666666666699</v>
      </c>
      <c r="D1143" s="5">
        <f t="shared" si="47"/>
        <v>240.00000000000048</v>
      </c>
      <c r="E1143" s="85" t="s">
        <v>0</v>
      </c>
    </row>
    <row r="1144" spans="1:5" x14ac:dyDescent="0.25">
      <c r="A1144" s="4">
        <v>45117</v>
      </c>
      <c r="B1144" s="2">
        <v>7.9166666666666663E-2</v>
      </c>
      <c r="C1144" s="2">
        <v>0.16666666666666699</v>
      </c>
      <c r="D1144" s="5">
        <f t="shared" si="47"/>
        <v>240.00000000000048</v>
      </c>
      <c r="E1144" s="85" t="s">
        <v>0</v>
      </c>
    </row>
    <row r="1145" spans="1:5" x14ac:dyDescent="0.25">
      <c r="A1145" s="4">
        <v>45118</v>
      </c>
      <c r="B1145" s="2">
        <v>7.3611111111111113E-2</v>
      </c>
      <c r="C1145" s="2">
        <v>0.16666666666666699</v>
      </c>
      <c r="D1145" s="5">
        <f t="shared" si="47"/>
        <v>240.00000000000048</v>
      </c>
      <c r="E1145" s="85" t="s">
        <v>0</v>
      </c>
    </row>
    <row r="1146" spans="1:5" x14ac:dyDescent="0.25">
      <c r="A1146" s="4">
        <v>45119</v>
      </c>
      <c r="B1146" s="2">
        <v>7.3611111111111113E-2</v>
      </c>
      <c r="C1146" s="2">
        <v>0.16666666666666699</v>
      </c>
      <c r="D1146" s="5">
        <f t="shared" si="47"/>
        <v>240.00000000000048</v>
      </c>
      <c r="E1146" s="85" t="s">
        <v>0</v>
      </c>
    </row>
    <row r="1147" spans="1:5" x14ac:dyDescent="0.25">
      <c r="A1147" s="4">
        <v>45120</v>
      </c>
      <c r="B1147" s="2">
        <v>5.347222222222222E-2</v>
      </c>
      <c r="C1147" s="2">
        <v>0.16666666666666699</v>
      </c>
      <c r="D1147" s="5">
        <f t="shared" si="47"/>
        <v>240.00000000000048</v>
      </c>
      <c r="E1147" s="85" t="s">
        <v>0</v>
      </c>
    </row>
    <row r="1148" spans="1:5" x14ac:dyDescent="0.25">
      <c r="A1148" s="4">
        <v>45121</v>
      </c>
      <c r="B1148" s="2">
        <v>6.7361111111111108E-2</v>
      </c>
      <c r="C1148" s="2">
        <v>0.16666666666666699</v>
      </c>
      <c r="D1148" s="5">
        <f t="shared" si="47"/>
        <v>240.00000000000048</v>
      </c>
      <c r="E1148" s="85" t="s">
        <v>0</v>
      </c>
    </row>
    <row r="1149" spans="1:5" x14ac:dyDescent="0.25">
      <c r="A1149" s="4">
        <v>45124</v>
      </c>
      <c r="B1149" s="2">
        <v>6.5277777777777782E-2</v>
      </c>
      <c r="C1149" s="2">
        <v>0.16666666666666699</v>
      </c>
      <c r="D1149" s="5">
        <f t="shared" si="47"/>
        <v>240.00000000000048</v>
      </c>
      <c r="E1149" s="85" t="s">
        <v>0</v>
      </c>
    </row>
    <row r="1150" spans="1:5" x14ac:dyDescent="0.25">
      <c r="A1150" s="4">
        <v>45125</v>
      </c>
      <c r="B1150" s="2">
        <v>7.7083333333333337E-2</v>
      </c>
      <c r="C1150" s="2">
        <v>0.16666666666666699</v>
      </c>
      <c r="D1150" s="5">
        <f t="shared" si="47"/>
        <v>240.00000000000048</v>
      </c>
      <c r="E1150" s="85" t="s">
        <v>0</v>
      </c>
    </row>
    <row r="1151" spans="1:5" x14ac:dyDescent="0.25">
      <c r="A1151" s="4">
        <v>45127</v>
      </c>
      <c r="B1151" s="2">
        <v>7.013888888888889E-2</v>
      </c>
      <c r="C1151" s="2">
        <v>0.16666666666666699</v>
      </c>
      <c r="D1151" s="5">
        <f t="shared" si="47"/>
        <v>240.00000000000048</v>
      </c>
      <c r="E1151" s="85" t="s">
        <v>0</v>
      </c>
    </row>
    <row r="1152" spans="1:5" x14ac:dyDescent="0.25">
      <c r="A1152" s="4">
        <v>45128</v>
      </c>
      <c r="B1152" s="2">
        <v>7.4999999999999997E-2</v>
      </c>
      <c r="C1152" s="2">
        <v>0.16666666666666699</v>
      </c>
      <c r="D1152" s="5">
        <f t="shared" si="47"/>
        <v>240.00000000000048</v>
      </c>
      <c r="E1152" s="85" t="s">
        <v>0</v>
      </c>
    </row>
    <row r="1153" spans="1:5" x14ac:dyDescent="0.25">
      <c r="A1153" s="4">
        <v>45131</v>
      </c>
      <c r="B1153" s="2">
        <v>8.1250000000000003E-2</v>
      </c>
      <c r="C1153" s="2">
        <v>0.16666666666666699</v>
      </c>
      <c r="D1153" s="5">
        <f t="shared" si="47"/>
        <v>240.00000000000048</v>
      </c>
      <c r="E1153" s="85" t="s">
        <v>0</v>
      </c>
    </row>
    <row r="1154" spans="1:5" x14ac:dyDescent="0.25">
      <c r="A1154" s="4">
        <v>45132</v>
      </c>
      <c r="B1154" s="2">
        <v>9.8611111111111108E-2</v>
      </c>
      <c r="C1154" s="2">
        <v>0.16666666666666699</v>
      </c>
      <c r="D1154" s="5">
        <f t="shared" si="47"/>
        <v>240.00000000000048</v>
      </c>
      <c r="E1154" s="85" t="s">
        <v>0</v>
      </c>
    </row>
    <row r="1155" spans="1:5" x14ac:dyDescent="0.25">
      <c r="A1155" s="4">
        <v>45133</v>
      </c>
      <c r="B1155" s="2">
        <v>7.2916666666666671E-2</v>
      </c>
      <c r="C1155" s="2">
        <v>0.16666666666666699</v>
      </c>
      <c r="D1155" s="5">
        <f t="shared" si="47"/>
        <v>240.00000000000048</v>
      </c>
      <c r="E1155" s="85" t="s">
        <v>0</v>
      </c>
    </row>
    <row r="1156" spans="1:5" x14ac:dyDescent="0.25">
      <c r="A1156" s="4">
        <v>45134</v>
      </c>
      <c r="B1156" s="2">
        <v>8.2638888888888887E-2</v>
      </c>
      <c r="C1156" s="2">
        <v>0.16666666666666699</v>
      </c>
      <c r="D1156" s="5">
        <f t="shared" si="47"/>
        <v>240.00000000000048</v>
      </c>
      <c r="E1156" s="85" t="s">
        <v>0</v>
      </c>
    </row>
    <row r="1157" spans="1:5" x14ac:dyDescent="0.25">
      <c r="A1157" s="4">
        <v>45135</v>
      </c>
      <c r="B1157" s="2">
        <v>6.5277777777777782E-2</v>
      </c>
      <c r="C1157" s="2">
        <v>0.16666666666666699</v>
      </c>
      <c r="D1157" s="5">
        <f t="shared" si="47"/>
        <v>240.00000000000048</v>
      </c>
      <c r="E1157" s="85" t="s">
        <v>0</v>
      </c>
    </row>
    <row r="1158" spans="1:5" x14ac:dyDescent="0.25">
      <c r="A1158" s="4">
        <v>45138</v>
      </c>
      <c r="B1158" s="2">
        <v>0.2388888888888889</v>
      </c>
      <c r="C1158" s="2">
        <v>0.41666666666666669</v>
      </c>
      <c r="D1158" s="5">
        <f t="shared" si="47"/>
        <v>600</v>
      </c>
      <c r="E1158" s="85" t="s">
        <v>0</v>
      </c>
    </row>
    <row r="1159" spans="1:5" x14ac:dyDescent="0.25">
      <c r="A1159" s="4">
        <v>45139</v>
      </c>
      <c r="B1159" s="2">
        <v>6.9444444444444434E-2</v>
      </c>
      <c r="C1159" s="2">
        <v>0.16666666666666666</v>
      </c>
      <c r="D1159" s="5">
        <f t="shared" ref="D1159:D1180" si="48">C1159*24*60</f>
        <v>240</v>
      </c>
      <c r="E1159" s="85" t="s">
        <v>0</v>
      </c>
    </row>
    <row r="1160" spans="1:5" x14ac:dyDescent="0.25">
      <c r="A1160" s="4">
        <v>45140</v>
      </c>
      <c r="B1160" s="2">
        <v>7.4999999999999997E-2</v>
      </c>
      <c r="C1160" s="2">
        <v>0.16666666666666666</v>
      </c>
      <c r="D1160" s="5">
        <f t="shared" si="48"/>
        <v>240</v>
      </c>
      <c r="E1160" s="85" t="s">
        <v>0</v>
      </c>
    </row>
    <row r="1161" spans="1:5" x14ac:dyDescent="0.25">
      <c r="A1161" s="4">
        <v>45141</v>
      </c>
      <c r="B1161" s="2">
        <v>7.7777777777777779E-2</v>
      </c>
      <c r="C1161" s="2">
        <v>0.16666666666666666</v>
      </c>
      <c r="D1161" s="5">
        <f t="shared" si="48"/>
        <v>240</v>
      </c>
      <c r="E1161" s="85" t="s">
        <v>0</v>
      </c>
    </row>
    <row r="1162" spans="1:5" x14ac:dyDescent="0.25">
      <c r="A1162" s="4">
        <v>45142</v>
      </c>
      <c r="B1162" s="2">
        <v>8.5416666666666655E-2</v>
      </c>
      <c r="C1162" s="2">
        <v>0.16666666666666666</v>
      </c>
      <c r="D1162" s="5">
        <f t="shared" si="48"/>
        <v>240</v>
      </c>
      <c r="E1162" s="85" t="s">
        <v>0</v>
      </c>
    </row>
    <row r="1163" spans="1:5" x14ac:dyDescent="0.25">
      <c r="A1163" s="4">
        <v>45145</v>
      </c>
      <c r="B1163" s="2">
        <v>0.11388888888888889</v>
      </c>
      <c r="C1163" s="2">
        <v>0.16666666666666666</v>
      </c>
      <c r="D1163" s="5">
        <f t="shared" si="48"/>
        <v>240</v>
      </c>
      <c r="E1163" s="85" t="s">
        <v>0</v>
      </c>
    </row>
    <row r="1164" spans="1:5" x14ac:dyDescent="0.25">
      <c r="A1164" s="4">
        <v>45146</v>
      </c>
      <c r="B1164" s="2">
        <v>8.4722222222222213E-2</v>
      </c>
      <c r="C1164" s="2">
        <v>0.16666666666666666</v>
      </c>
      <c r="D1164" s="5">
        <f t="shared" si="48"/>
        <v>240</v>
      </c>
      <c r="E1164" s="85" t="s">
        <v>0</v>
      </c>
    </row>
    <row r="1165" spans="1:5" x14ac:dyDescent="0.25">
      <c r="A1165" s="4">
        <v>45147</v>
      </c>
      <c r="B1165" s="2">
        <v>7.0833333333333331E-2</v>
      </c>
      <c r="C1165" s="2">
        <v>0.16666666666666666</v>
      </c>
      <c r="D1165" s="5">
        <f t="shared" si="48"/>
        <v>240</v>
      </c>
      <c r="E1165" s="85" t="s">
        <v>0</v>
      </c>
    </row>
    <row r="1166" spans="1:5" x14ac:dyDescent="0.25">
      <c r="A1166" s="4">
        <v>45148</v>
      </c>
      <c r="B1166" s="2">
        <v>7.1527777777777787E-2</v>
      </c>
      <c r="C1166" s="2">
        <v>0.16666666666666666</v>
      </c>
      <c r="D1166" s="5">
        <f t="shared" si="48"/>
        <v>240</v>
      </c>
      <c r="E1166" s="85" t="s">
        <v>0</v>
      </c>
    </row>
    <row r="1167" spans="1:5" x14ac:dyDescent="0.25">
      <c r="A1167" s="4">
        <v>45149</v>
      </c>
      <c r="B1167" s="2">
        <v>7.6388888888888895E-2</v>
      </c>
      <c r="C1167" s="2">
        <v>0.16666666666666666</v>
      </c>
      <c r="D1167" s="5">
        <f t="shared" si="48"/>
        <v>240</v>
      </c>
      <c r="E1167" s="85" t="s">
        <v>0</v>
      </c>
    </row>
    <row r="1168" spans="1:5" x14ac:dyDescent="0.25">
      <c r="A1168" s="4">
        <v>45152</v>
      </c>
      <c r="B1168" s="2">
        <v>8.2638888888888887E-2</v>
      </c>
      <c r="C1168" s="2">
        <v>0.16666666666666666</v>
      </c>
      <c r="D1168" s="5">
        <f t="shared" si="48"/>
        <v>240</v>
      </c>
      <c r="E1168" s="85" t="s">
        <v>0</v>
      </c>
    </row>
    <row r="1169" spans="1:5" x14ac:dyDescent="0.25">
      <c r="A1169" s="4">
        <v>45153</v>
      </c>
      <c r="B1169" s="2">
        <v>6.9444444444444434E-2</v>
      </c>
      <c r="C1169" s="2">
        <v>0.16666666666666666</v>
      </c>
      <c r="D1169" s="5">
        <f t="shared" si="48"/>
        <v>240</v>
      </c>
      <c r="E1169" s="85" t="s">
        <v>0</v>
      </c>
    </row>
    <row r="1170" spans="1:5" x14ac:dyDescent="0.25">
      <c r="A1170" s="4">
        <v>45154</v>
      </c>
      <c r="B1170" s="2">
        <v>7.7083333333333337E-2</v>
      </c>
      <c r="C1170" s="2">
        <v>0.16666666666666666</v>
      </c>
      <c r="D1170" s="5">
        <f t="shared" si="48"/>
        <v>240</v>
      </c>
      <c r="E1170" s="85" t="s">
        <v>0</v>
      </c>
    </row>
    <row r="1171" spans="1:5" x14ac:dyDescent="0.25">
      <c r="A1171" s="4">
        <v>45156</v>
      </c>
      <c r="B1171" s="2">
        <v>9.5833333333333326E-2</v>
      </c>
      <c r="C1171" s="2">
        <v>0.16666666666666666</v>
      </c>
      <c r="D1171" s="5">
        <f t="shared" si="48"/>
        <v>240</v>
      </c>
      <c r="E1171" s="85" t="s">
        <v>0</v>
      </c>
    </row>
    <row r="1172" spans="1:5" x14ac:dyDescent="0.25">
      <c r="A1172" s="4">
        <v>45159</v>
      </c>
      <c r="B1172" s="2">
        <v>7.9861111111111105E-2</v>
      </c>
      <c r="C1172" s="2">
        <v>0.16666666666666666</v>
      </c>
      <c r="D1172" s="5">
        <f t="shared" si="48"/>
        <v>240</v>
      </c>
      <c r="E1172" s="85" t="s">
        <v>0</v>
      </c>
    </row>
    <row r="1173" spans="1:5" x14ac:dyDescent="0.25">
      <c r="A1173" s="4">
        <v>45160</v>
      </c>
      <c r="B1173" s="2">
        <v>7.7083333333333337E-2</v>
      </c>
      <c r="C1173" s="2">
        <v>0.16666666666666666</v>
      </c>
      <c r="D1173" s="5">
        <f t="shared" si="48"/>
        <v>240</v>
      </c>
      <c r="E1173" s="85" t="s">
        <v>0</v>
      </c>
    </row>
    <row r="1174" spans="1:5" x14ac:dyDescent="0.25">
      <c r="A1174" s="4">
        <v>45161</v>
      </c>
      <c r="B1174" s="2">
        <v>8.1250000000000003E-2</v>
      </c>
      <c r="C1174" s="2">
        <v>0.16666666666666666</v>
      </c>
      <c r="D1174" s="5">
        <f t="shared" si="48"/>
        <v>240</v>
      </c>
      <c r="E1174" s="85" t="s">
        <v>0</v>
      </c>
    </row>
    <row r="1175" spans="1:5" x14ac:dyDescent="0.25">
      <c r="A1175" s="4">
        <v>45162</v>
      </c>
      <c r="B1175" s="2">
        <v>8.2638888888888887E-2</v>
      </c>
      <c r="C1175" s="2">
        <v>0.16666666666666666</v>
      </c>
      <c r="D1175" s="5">
        <f t="shared" si="48"/>
        <v>240</v>
      </c>
      <c r="E1175" s="85" t="s">
        <v>0</v>
      </c>
    </row>
    <row r="1176" spans="1:5" x14ac:dyDescent="0.25">
      <c r="A1176" s="4">
        <v>45163</v>
      </c>
      <c r="B1176" s="2">
        <v>7.7083333333333337E-2</v>
      </c>
      <c r="C1176" s="2">
        <v>0.16666666666666666</v>
      </c>
      <c r="D1176" s="5">
        <f t="shared" si="48"/>
        <v>240</v>
      </c>
      <c r="E1176" s="85" t="s">
        <v>0</v>
      </c>
    </row>
    <row r="1177" spans="1:5" x14ac:dyDescent="0.25">
      <c r="A1177" s="4">
        <v>45166</v>
      </c>
      <c r="B1177" s="2">
        <v>8.5416666666666655E-2</v>
      </c>
      <c r="C1177" s="2">
        <v>0.16666666666666666</v>
      </c>
      <c r="D1177" s="5">
        <f t="shared" si="48"/>
        <v>240</v>
      </c>
      <c r="E1177" s="85" t="s">
        <v>0</v>
      </c>
    </row>
    <row r="1178" spans="1:5" x14ac:dyDescent="0.25">
      <c r="A1178" s="4">
        <v>45167</v>
      </c>
      <c r="B1178" s="2">
        <v>6.805555555555555E-2</v>
      </c>
      <c r="C1178" s="2">
        <v>0.16666666666666666</v>
      </c>
      <c r="D1178" s="5">
        <f t="shared" si="48"/>
        <v>240</v>
      </c>
      <c r="E1178" s="85" t="s">
        <v>0</v>
      </c>
    </row>
    <row r="1179" spans="1:5" x14ac:dyDescent="0.25">
      <c r="A1179" s="4">
        <v>45168</v>
      </c>
      <c r="B1179" s="2">
        <v>9.0972222222222218E-2</v>
      </c>
      <c r="C1179" s="2">
        <v>0.16666666666666666</v>
      </c>
      <c r="D1179" s="5">
        <f t="shared" si="48"/>
        <v>240</v>
      </c>
      <c r="E1179" s="85" t="s">
        <v>0</v>
      </c>
    </row>
    <row r="1180" spans="1:5" x14ac:dyDescent="0.25">
      <c r="A1180" s="4">
        <v>45169</v>
      </c>
      <c r="B1180" s="2">
        <v>0.24444444444444446</v>
      </c>
      <c r="C1180" s="2">
        <v>0.41666666666666669</v>
      </c>
      <c r="D1180" s="5">
        <f t="shared" si="48"/>
        <v>600</v>
      </c>
      <c r="E1180" s="85" t="s">
        <v>0</v>
      </c>
    </row>
    <row r="1181" spans="1:5" x14ac:dyDescent="0.25">
      <c r="A1181" s="86">
        <v>45170</v>
      </c>
      <c r="B1181" s="87">
        <v>0.13333333333333333</v>
      </c>
      <c r="C1181" s="88">
        <v>0.16666666666666699</v>
      </c>
      <c r="D1181" s="5">
        <f t="shared" ref="D1181:D1200" si="49">C1181*24*60</f>
        <v>240.00000000000048</v>
      </c>
      <c r="E1181" s="85" t="s">
        <v>0</v>
      </c>
    </row>
    <row r="1182" spans="1:5" x14ac:dyDescent="0.25">
      <c r="A1182" s="86">
        <v>45173</v>
      </c>
      <c r="B1182" s="87">
        <v>9.7916666666666666E-2</v>
      </c>
      <c r="C1182" s="88">
        <v>0.16666666666666699</v>
      </c>
      <c r="D1182" s="5">
        <f t="shared" si="49"/>
        <v>240.00000000000048</v>
      </c>
      <c r="E1182" s="85" t="s">
        <v>0</v>
      </c>
    </row>
    <row r="1183" spans="1:5" x14ac:dyDescent="0.25">
      <c r="A1183" s="86">
        <v>45174</v>
      </c>
      <c r="B1183" s="87">
        <v>6.25E-2</v>
      </c>
      <c r="C1183" s="88">
        <v>0.16666666666666699</v>
      </c>
      <c r="D1183" s="5">
        <f t="shared" si="49"/>
        <v>240.00000000000048</v>
      </c>
      <c r="E1183" s="85" t="s">
        <v>0</v>
      </c>
    </row>
    <row r="1184" spans="1:5" x14ac:dyDescent="0.25">
      <c r="A1184" s="86">
        <v>45175</v>
      </c>
      <c r="B1184" s="87">
        <v>7.7777777777777779E-2</v>
      </c>
      <c r="C1184" s="88">
        <v>0.16666666666666699</v>
      </c>
      <c r="D1184" s="5">
        <f t="shared" si="49"/>
        <v>240.00000000000048</v>
      </c>
      <c r="E1184" s="85" t="s">
        <v>0</v>
      </c>
    </row>
    <row r="1185" spans="1:5" x14ac:dyDescent="0.25">
      <c r="A1185" s="86">
        <v>45176</v>
      </c>
      <c r="B1185" s="87">
        <v>6.6666666666666666E-2</v>
      </c>
      <c r="C1185" s="88">
        <v>0.16666666666666699</v>
      </c>
      <c r="D1185" s="5">
        <f t="shared" si="49"/>
        <v>240.00000000000048</v>
      </c>
      <c r="E1185" s="85" t="s">
        <v>0</v>
      </c>
    </row>
    <row r="1186" spans="1:5" x14ac:dyDescent="0.25">
      <c r="A1186" s="86">
        <v>45177</v>
      </c>
      <c r="B1186" s="87">
        <v>6.5972222222222224E-2</v>
      </c>
      <c r="C1186" s="88">
        <v>0.16666666666666699</v>
      </c>
      <c r="D1186" s="5">
        <f t="shared" si="49"/>
        <v>240.00000000000048</v>
      </c>
      <c r="E1186" s="85" t="s">
        <v>0</v>
      </c>
    </row>
    <row r="1187" spans="1:5" x14ac:dyDescent="0.25">
      <c r="A1187" s="86">
        <v>45180</v>
      </c>
      <c r="B1187" s="87">
        <v>0.10972222222222222</v>
      </c>
      <c r="C1187" s="88">
        <v>0.16666666666666699</v>
      </c>
      <c r="D1187" s="5">
        <f t="shared" si="49"/>
        <v>240.00000000000048</v>
      </c>
      <c r="E1187" s="85" t="s">
        <v>0</v>
      </c>
    </row>
    <row r="1188" spans="1:5" x14ac:dyDescent="0.25">
      <c r="A1188" s="86">
        <v>45181</v>
      </c>
      <c r="B1188" s="87">
        <v>0.13541666666666666</v>
      </c>
      <c r="C1188" s="88">
        <v>0.16666666666666699</v>
      </c>
      <c r="D1188" s="5">
        <f t="shared" si="49"/>
        <v>240.00000000000048</v>
      </c>
      <c r="E1188" s="85" t="s">
        <v>0</v>
      </c>
    </row>
    <row r="1189" spans="1:5" x14ac:dyDescent="0.25">
      <c r="A1189" s="86">
        <v>45182</v>
      </c>
      <c r="B1189" s="87">
        <v>6.805555555555555E-2</v>
      </c>
      <c r="C1189" s="88">
        <v>0.16666666666666699</v>
      </c>
      <c r="D1189" s="5">
        <f t="shared" si="49"/>
        <v>240.00000000000048</v>
      </c>
      <c r="E1189" s="85" t="s">
        <v>0</v>
      </c>
    </row>
    <row r="1190" spans="1:5" x14ac:dyDescent="0.25">
      <c r="A1190" s="86">
        <v>45183</v>
      </c>
      <c r="B1190" s="87">
        <v>0.11527777777777778</v>
      </c>
      <c r="C1190" s="88">
        <v>0.16666666666666699</v>
      </c>
      <c r="D1190" s="5">
        <f t="shared" si="49"/>
        <v>240.00000000000048</v>
      </c>
      <c r="E1190" s="85" t="s">
        <v>0</v>
      </c>
    </row>
    <row r="1191" spans="1:5" x14ac:dyDescent="0.25">
      <c r="A1191" s="86">
        <v>45184</v>
      </c>
      <c r="B1191" s="87">
        <v>9.4444444444444442E-2</v>
      </c>
      <c r="C1191" s="88">
        <v>0.16666666666666699</v>
      </c>
      <c r="D1191" s="5">
        <f t="shared" si="49"/>
        <v>240.00000000000048</v>
      </c>
      <c r="E1191" s="85" t="s">
        <v>0</v>
      </c>
    </row>
    <row r="1192" spans="1:5" x14ac:dyDescent="0.25">
      <c r="A1192" s="86">
        <v>45187</v>
      </c>
      <c r="B1192" s="87">
        <v>9.0972222222222218E-2</v>
      </c>
      <c r="C1192" s="88">
        <v>0.16666666666666699</v>
      </c>
      <c r="D1192" s="5">
        <f t="shared" si="49"/>
        <v>240.00000000000048</v>
      </c>
      <c r="E1192" s="85" t="s">
        <v>0</v>
      </c>
    </row>
    <row r="1193" spans="1:5" x14ac:dyDescent="0.25">
      <c r="A1193" s="86">
        <v>45188</v>
      </c>
      <c r="B1193" s="87">
        <v>6.5277777777777782E-2</v>
      </c>
      <c r="C1193" s="88">
        <v>0.16666666666666699</v>
      </c>
      <c r="D1193" s="5">
        <f t="shared" si="49"/>
        <v>240.00000000000048</v>
      </c>
      <c r="E1193" s="85" t="s">
        <v>0</v>
      </c>
    </row>
    <row r="1194" spans="1:5" x14ac:dyDescent="0.25">
      <c r="A1194" s="86">
        <v>45189</v>
      </c>
      <c r="B1194" s="87">
        <v>8.9583333333333334E-2</v>
      </c>
      <c r="C1194" s="88">
        <v>0.16666666666666699</v>
      </c>
      <c r="D1194" s="5">
        <f t="shared" si="49"/>
        <v>240.00000000000048</v>
      </c>
      <c r="E1194" s="85" t="s">
        <v>0</v>
      </c>
    </row>
    <row r="1195" spans="1:5" x14ac:dyDescent="0.25">
      <c r="A1195" s="86">
        <v>45190</v>
      </c>
      <c r="B1195" s="87">
        <v>7.0833333333333331E-2</v>
      </c>
      <c r="C1195" s="88">
        <v>0.16666666666666699</v>
      </c>
      <c r="D1195" s="5">
        <f t="shared" si="49"/>
        <v>240.00000000000048</v>
      </c>
      <c r="E1195" s="85" t="s">
        <v>0</v>
      </c>
    </row>
    <row r="1196" spans="1:5" x14ac:dyDescent="0.25">
      <c r="A1196" s="86">
        <v>45191</v>
      </c>
      <c r="B1196" s="87">
        <v>8.0555555555555561E-2</v>
      </c>
      <c r="C1196" s="88">
        <v>0.16666666666666699</v>
      </c>
      <c r="D1196" s="5">
        <f t="shared" si="49"/>
        <v>240.00000000000048</v>
      </c>
      <c r="E1196" s="85" t="s">
        <v>0</v>
      </c>
    </row>
    <row r="1197" spans="1:5" x14ac:dyDescent="0.25">
      <c r="A1197" s="86">
        <v>45194</v>
      </c>
      <c r="B1197" s="87">
        <v>7.2916666666666671E-2</v>
      </c>
      <c r="C1197" s="88">
        <v>0.16666666666666699</v>
      </c>
      <c r="D1197" s="5">
        <f t="shared" si="49"/>
        <v>240.00000000000048</v>
      </c>
      <c r="E1197" s="85" t="s">
        <v>0</v>
      </c>
    </row>
    <row r="1198" spans="1:5" x14ac:dyDescent="0.25">
      <c r="A1198" s="86">
        <v>45195</v>
      </c>
      <c r="B1198" s="87">
        <v>8.3333333333333329E-2</v>
      </c>
      <c r="C1198" s="88">
        <v>0.16666666666666699</v>
      </c>
      <c r="D1198" s="5">
        <f t="shared" si="49"/>
        <v>240.00000000000048</v>
      </c>
      <c r="E1198" s="85" t="s">
        <v>0</v>
      </c>
    </row>
    <row r="1199" spans="1:5" x14ac:dyDescent="0.25">
      <c r="A1199" s="86">
        <v>45196</v>
      </c>
      <c r="B1199" s="87">
        <v>7.7777777777777779E-2</v>
      </c>
      <c r="C1199" s="88">
        <v>0.16666666666666699</v>
      </c>
      <c r="D1199" s="5">
        <f t="shared" si="49"/>
        <v>240.00000000000048</v>
      </c>
      <c r="E1199" s="85" t="s">
        <v>0</v>
      </c>
    </row>
    <row r="1200" spans="1:5" x14ac:dyDescent="0.25">
      <c r="A1200" s="86">
        <v>45198</v>
      </c>
      <c r="B1200" s="87">
        <v>0.38958333333333334</v>
      </c>
      <c r="C1200" s="120">
        <v>0.41666666666666669</v>
      </c>
      <c r="D1200" s="5">
        <f t="shared" si="49"/>
        <v>600</v>
      </c>
      <c r="E1200" s="85" t="s">
        <v>0</v>
      </c>
    </row>
    <row r="1201" spans="1:5" x14ac:dyDescent="0.25">
      <c r="A1201" s="86">
        <v>45201</v>
      </c>
      <c r="B1201" s="87">
        <v>8.9583333333333334E-2</v>
      </c>
      <c r="C1201" s="88">
        <v>0.16666666666666699</v>
      </c>
      <c r="D1201" s="5">
        <f t="shared" ref="D1201:D1222" si="50">C1201*24*60</f>
        <v>240.00000000000048</v>
      </c>
      <c r="E1201" s="85" t="s">
        <v>0</v>
      </c>
    </row>
    <row r="1202" spans="1:5" x14ac:dyDescent="0.25">
      <c r="A1202" s="86">
        <v>45202</v>
      </c>
      <c r="B1202" s="87">
        <v>7.7083333333333337E-2</v>
      </c>
      <c r="C1202" s="88">
        <v>0.16666666666666699</v>
      </c>
      <c r="D1202" s="5">
        <f t="shared" si="50"/>
        <v>240.00000000000048</v>
      </c>
      <c r="E1202" s="85" t="s">
        <v>0</v>
      </c>
    </row>
    <row r="1203" spans="1:5" x14ac:dyDescent="0.25">
      <c r="A1203" s="86">
        <v>45203</v>
      </c>
      <c r="B1203" s="87">
        <v>0.10347222222222222</v>
      </c>
      <c r="C1203" s="88">
        <v>0.16666666666666699</v>
      </c>
      <c r="D1203" s="5">
        <f t="shared" si="50"/>
        <v>240.00000000000048</v>
      </c>
      <c r="E1203" s="85" t="s">
        <v>0</v>
      </c>
    </row>
    <row r="1204" spans="1:5" x14ac:dyDescent="0.25">
      <c r="A1204" s="86">
        <v>45204</v>
      </c>
      <c r="B1204" s="87">
        <v>6.458333333333334E-2</v>
      </c>
      <c r="C1204" s="88">
        <v>0.16666666666666699</v>
      </c>
      <c r="D1204" s="5">
        <f t="shared" si="50"/>
        <v>240.00000000000048</v>
      </c>
      <c r="E1204" s="85" t="s">
        <v>0</v>
      </c>
    </row>
    <row r="1205" spans="1:5" x14ac:dyDescent="0.25">
      <c r="A1205" s="86">
        <v>45205</v>
      </c>
      <c r="B1205" s="87">
        <v>9.166666666666666E-2</v>
      </c>
      <c r="C1205" s="88">
        <v>0.16666666666666699</v>
      </c>
      <c r="D1205" s="5">
        <f t="shared" si="50"/>
        <v>240.00000000000048</v>
      </c>
      <c r="E1205" s="85" t="s">
        <v>0</v>
      </c>
    </row>
    <row r="1206" spans="1:5" x14ac:dyDescent="0.25">
      <c r="A1206" s="86">
        <v>45208</v>
      </c>
      <c r="B1206" s="87">
        <v>8.7499999999999994E-2</v>
      </c>
      <c r="C1206" s="88">
        <v>0.16666666666666699</v>
      </c>
      <c r="D1206" s="5">
        <f t="shared" si="50"/>
        <v>240.00000000000048</v>
      </c>
      <c r="E1206" s="85" t="s">
        <v>0</v>
      </c>
    </row>
    <row r="1207" spans="1:5" x14ac:dyDescent="0.25">
      <c r="A1207" s="86">
        <v>45209</v>
      </c>
      <c r="B1207" s="87">
        <v>5.9722222222222225E-2</v>
      </c>
      <c r="C1207" s="88">
        <v>0.16666666666666699</v>
      </c>
      <c r="D1207" s="5">
        <f t="shared" si="50"/>
        <v>240.00000000000048</v>
      </c>
      <c r="E1207" s="85" t="s">
        <v>0</v>
      </c>
    </row>
    <row r="1208" spans="1:5" x14ac:dyDescent="0.25">
      <c r="A1208" s="86">
        <v>45210</v>
      </c>
      <c r="B1208" s="87">
        <v>6.5972222222222224E-2</v>
      </c>
      <c r="C1208" s="88">
        <v>0.16666666666666699</v>
      </c>
      <c r="D1208" s="5">
        <f t="shared" si="50"/>
        <v>240.00000000000048</v>
      </c>
      <c r="E1208" s="85" t="s">
        <v>0</v>
      </c>
    </row>
    <row r="1209" spans="1:5" x14ac:dyDescent="0.25">
      <c r="A1209" s="86">
        <v>45211</v>
      </c>
      <c r="B1209" s="87">
        <v>9.0972222222222218E-2</v>
      </c>
      <c r="C1209" s="88">
        <v>0.16666666666666699</v>
      </c>
      <c r="D1209" s="5">
        <f t="shared" si="50"/>
        <v>240.00000000000048</v>
      </c>
      <c r="E1209" s="85" t="s">
        <v>0</v>
      </c>
    </row>
    <row r="1210" spans="1:5" x14ac:dyDescent="0.25">
      <c r="A1210" s="86">
        <v>45212</v>
      </c>
      <c r="B1210" s="87">
        <v>6.6666666666666666E-2</v>
      </c>
      <c r="C1210" s="88">
        <v>0.16666666666666699</v>
      </c>
      <c r="D1210" s="5">
        <f t="shared" si="50"/>
        <v>240.00000000000048</v>
      </c>
      <c r="E1210" s="85" t="s">
        <v>0</v>
      </c>
    </row>
    <row r="1211" spans="1:5" x14ac:dyDescent="0.25">
      <c r="A1211" s="86">
        <v>45215</v>
      </c>
      <c r="B1211" s="87">
        <v>8.5416666666666669E-2</v>
      </c>
      <c r="C1211" s="88">
        <v>0.16666666666666699</v>
      </c>
      <c r="D1211" s="5">
        <f t="shared" si="50"/>
        <v>240.00000000000048</v>
      </c>
      <c r="E1211" s="85" t="s">
        <v>0</v>
      </c>
    </row>
    <row r="1212" spans="1:5" x14ac:dyDescent="0.25">
      <c r="A1212" s="86">
        <v>45216</v>
      </c>
      <c r="B1212" s="87">
        <v>5.8333333333333334E-2</v>
      </c>
      <c r="C1212" s="88">
        <v>0.16666666666666699</v>
      </c>
      <c r="D1212" s="5">
        <f t="shared" si="50"/>
        <v>240.00000000000048</v>
      </c>
      <c r="E1212" s="85" t="s">
        <v>0</v>
      </c>
    </row>
    <row r="1213" spans="1:5" x14ac:dyDescent="0.25">
      <c r="A1213" s="86">
        <v>45217</v>
      </c>
      <c r="B1213" s="87">
        <v>6.7361111111111108E-2</v>
      </c>
      <c r="C1213" s="88">
        <v>0.16666666666666699</v>
      </c>
      <c r="D1213" s="5">
        <f t="shared" si="50"/>
        <v>240.00000000000048</v>
      </c>
      <c r="E1213" s="85" t="s">
        <v>0</v>
      </c>
    </row>
    <row r="1214" spans="1:5" x14ac:dyDescent="0.25">
      <c r="A1214" s="86">
        <v>45218</v>
      </c>
      <c r="B1214" s="87">
        <v>6.1111111111111109E-2</v>
      </c>
      <c r="C1214" s="88">
        <v>0.16666666666666699</v>
      </c>
      <c r="D1214" s="5">
        <f t="shared" si="50"/>
        <v>240.00000000000048</v>
      </c>
      <c r="E1214" s="85" t="s">
        <v>0</v>
      </c>
    </row>
    <row r="1215" spans="1:5" x14ac:dyDescent="0.25">
      <c r="A1215" s="86">
        <v>45219</v>
      </c>
      <c r="B1215" s="87">
        <v>5.7638888888888892E-2</v>
      </c>
      <c r="C1215" s="88">
        <v>0.16666666666666699</v>
      </c>
      <c r="D1215" s="5">
        <f t="shared" si="50"/>
        <v>240.00000000000048</v>
      </c>
      <c r="E1215" s="85" t="s">
        <v>0</v>
      </c>
    </row>
    <row r="1216" spans="1:5" x14ac:dyDescent="0.25">
      <c r="A1216" s="86">
        <v>45222</v>
      </c>
      <c r="B1216" s="87">
        <v>8.3333333333333329E-2</v>
      </c>
      <c r="C1216" s="88">
        <v>0.16666666666666699</v>
      </c>
      <c r="D1216" s="5">
        <f t="shared" si="50"/>
        <v>240.00000000000048</v>
      </c>
      <c r="E1216" s="85" t="s">
        <v>0</v>
      </c>
    </row>
    <row r="1217" spans="1:5" x14ac:dyDescent="0.25">
      <c r="A1217" s="86">
        <v>45223</v>
      </c>
      <c r="B1217" s="87">
        <v>6.3194444444444442E-2</v>
      </c>
      <c r="C1217" s="88">
        <v>0.16666666666666699</v>
      </c>
      <c r="D1217" s="5">
        <f t="shared" si="50"/>
        <v>240.00000000000048</v>
      </c>
      <c r="E1217" s="85" t="s">
        <v>0</v>
      </c>
    </row>
    <row r="1218" spans="1:5" x14ac:dyDescent="0.25">
      <c r="A1218" s="86">
        <v>45224</v>
      </c>
      <c r="B1218" s="87">
        <v>7.4305555555555555E-2</v>
      </c>
      <c r="C1218" s="88">
        <v>0.16666666666666699</v>
      </c>
      <c r="D1218" s="5">
        <f t="shared" si="50"/>
        <v>240.00000000000048</v>
      </c>
      <c r="E1218" s="85" t="s">
        <v>0</v>
      </c>
    </row>
    <row r="1219" spans="1:5" x14ac:dyDescent="0.25">
      <c r="A1219" s="86">
        <v>45225</v>
      </c>
      <c r="B1219" s="87">
        <v>7.1527777777777773E-2</v>
      </c>
      <c r="C1219" s="88">
        <v>0.16666666666666699</v>
      </c>
      <c r="D1219" s="5">
        <f t="shared" si="50"/>
        <v>240.00000000000048</v>
      </c>
      <c r="E1219" s="85" t="s">
        <v>0</v>
      </c>
    </row>
    <row r="1220" spans="1:5" x14ac:dyDescent="0.25">
      <c r="A1220" s="86">
        <v>45226</v>
      </c>
      <c r="B1220" s="87">
        <v>8.1944444444444445E-2</v>
      </c>
      <c r="C1220" s="88">
        <v>0.16666666666666699</v>
      </c>
      <c r="D1220" s="5">
        <f t="shared" si="50"/>
        <v>240.00000000000048</v>
      </c>
      <c r="E1220" s="85" t="s">
        <v>0</v>
      </c>
    </row>
    <row r="1221" spans="1:5" x14ac:dyDescent="0.25">
      <c r="A1221" s="86">
        <v>45229</v>
      </c>
      <c r="B1221" s="87">
        <v>7.4999999999999997E-2</v>
      </c>
      <c r="C1221" s="88">
        <v>0.16666666666666699</v>
      </c>
      <c r="D1221" s="5">
        <f t="shared" si="50"/>
        <v>240.00000000000048</v>
      </c>
      <c r="E1221" s="85" t="s">
        <v>0</v>
      </c>
    </row>
    <row r="1222" spans="1:5" x14ac:dyDescent="0.25">
      <c r="A1222" s="86">
        <v>45230</v>
      </c>
      <c r="B1222" s="87">
        <v>0.23402777777777778</v>
      </c>
      <c r="C1222" s="120">
        <v>0.41666666666666669</v>
      </c>
      <c r="D1222" s="5">
        <f t="shared" si="50"/>
        <v>600</v>
      </c>
      <c r="E1222" s="85" t="s">
        <v>0</v>
      </c>
    </row>
    <row r="1223" spans="1:5" x14ac:dyDescent="0.25">
      <c r="A1223" s="86">
        <v>45231</v>
      </c>
      <c r="B1223" s="87">
        <v>6.458333333333334E-2</v>
      </c>
      <c r="C1223" s="88">
        <v>0.16666666666666699</v>
      </c>
      <c r="D1223" s="5">
        <f t="shared" ref="D1223:D1244" si="51">C1223*24*60</f>
        <v>240.00000000000048</v>
      </c>
      <c r="E1223" s="85" t="s">
        <v>0</v>
      </c>
    </row>
    <row r="1224" spans="1:5" x14ac:dyDescent="0.25">
      <c r="A1224" s="86">
        <v>45232</v>
      </c>
      <c r="B1224" s="87">
        <v>7.0833333333333331E-2</v>
      </c>
      <c r="C1224" s="88">
        <v>0.16666666666666699</v>
      </c>
      <c r="D1224" s="5">
        <f t="shared" si="51"/>
        <v>240.00000000000048</v>
      </c>
      <c r="E1224" s="85" t="s">
        <v>0</v>
      </c>
    </row>
    <row r="1225" spans="1:5" x14ac:dyDescent="0.25">
      <c r="A1225" s="86">
        <v>45233</v>
      </c>
      <c r="B1225" s="87">
        <v>0.10416666666666667</v>
      </c>
      <c r="C1225" s="88">
        <v>0.16666666666666699</v>
      </c>
      <c r="D1225" s="5">
        <f t="shared" si="51"/>
        <v>240.00000000000048</v>
      </c>
      <c r="E1225" s="85" t="s">
        <v>0</v>
      </c>
    </row>
    <row r="1226" spans="1:5" x14ac:dyDescent="0.25">
      <c r="A1226" s="86">
        <v>45236</v>
      </c>
      <c r="B1226" s="87">
        <v>7.6388888888888895E-2</v>
      </c>
      <c r="C1226" s="88">
        <v>0.16666666666666699</v>
      </c>
      <c r="D1226" s="5">
        <f t="shared" si="51"/>
        <v>240.00000000000048</v>
      </c>
      <c r="E1226" s="85" t="s">
        <v>0</v>
      </c>
    </row>
    <row r="1227" spans="1:5" x14ac:dyDescent="0.25">
      <c r="A1227" s="86">
        <v>45237</v>
      </c>
      <c r="B1227" s="87">
        <v>6.9444444444444448E-2</v>
      </c>
      <c r="C1227" s="88">
        <v>0.16666666666666699</v>
      </c>
      <c r="D1227" s="5">
        <f t="shared" si="51"/>
        <v>240.00000000000048</v>
      </c>
      <c r="E1227" s="85" t="s">
        <v>0</v>
      </c>
    </row>
    <row r="1228" spans="1:5" x14ac:dyDescent="0.25">
      <c r="A1228" s="86">
        <v>45238</v>
      </c>
      <c r="B1228" s="87">
        <v>6.7361111111111108E-2</v>
      </c>
      <c r="C1228" s="88">
        <v>0.16666666666666699</v>
      </c>
      <c r="D1228" s="5">
        <f t="shared" si="51"/>
        <v>240.00000000000048</v>
      </c>
      <c r="E1228" s="85" t="s">
        <v>0</v>
      </c>
    </row>
    <row r="1229" spans="1:5" x14ac:dyDescent="0.25">
      <c r="A1229" s="86">
        <v>45239</v>
      </c>
      <c r="B1229" s="87">
        <v>6.9444444444444448E-2</v>
      </c>
      <c r="C1229" s="88">
        <v>0.16666666666666699</v>
      </c>
      <c r="D1229" s="5">
        <f t="shared" si="51"/>
        <v>240.00000000000048</v>
      </c>
      <c r="E1229" s="85" t="s">
        <v>0</v>
      </c>
    </row>
    <row r="1230" spans="1:5" x14ac:dyDescent="0.25">
      <c r="A1230" s="86">
        <v>45240</v>
      </c>
      <c r="B1230" s="87">
        <v>9.0277777777777776E-2</v>
      </c>
      <c r="C1230" s="88">
        <v>0.16666666666666699</v>
      </c>
      <c r="D1230" s="5">
        <f t="shared" si="51"/>
        <v>240.00000000000048</v>
      </c>
      <c r="E1230" s="85" t="s">
        <v>0</v>
      </c>
    </row>
    <row r="1231" spans="1:5" x14ac:dyDescent="0.25">
      <c r="A1231" s="86">
        <v>45243</v>
      </c>
      <c r="B1231" s="87">
        <v>6.8750000000000006E-2</v>
      </c>
      <c r="C1231" s="88">
        <v>0.16666666666666699</v>
      </c>
      <c r="D1231" s="5">
        <f t="shared" si="51"/>
        <v>240.00000000000048</v>
      </c>
      <c r="E1231" s="85" t="s">
        <v>0</v>
      </c>
    </row>
    <row r="1232" spans="1:5" x14ac:dyDescent="0.25">
      <c r="A1232" s="86">
        <v>45244</v>
      </c>
      <c r="B1232" s="87">
        <v>7.0833333333333331E-2</v>
      </c>
      <c r="C1232" s="88">
        <v>0.16666666666666699</v>
      </c>
      <c r="D1232" s="5">
        <f t="shared" si="51"/>
        <v>240.00000000000048</v>
      </c>
      <c r="E1232" s="85" t="s">
        <v>0</v>
      </c>
    </row>
    <row r="1233" spans="1:5" x14ac:dyDescent="0.25">
      <c r="A1233" s="86">
        <v>45245</v>
      </c>
      <c r="B1233" s="87">
        <v>5.9027777777777776E-2</v>
      </c>
      <c r="C1233" s="88">
        <v>0.16666666666666699</v>
      </c>
      <c r="D1233" s="5">
        <f t="shared" si="51"/>
        <v>240.00000000000048</v>
      </c>
      <c r="E1233" s="85" t="s">
        <v>0</v>
      </c>
    </row>
    <row r="1234" spans="1:5" x14ac:dyDescent="0.25">
      <c r="A1234" s="86">
        <v>45246</v>
      </c>
      <c r="B1234" s="87">
        <v>6.805555555555555E-2</v>
      </c>
      <c r="C1234" s="88">
        <v>0.16666666666666699</v>
      </c>
      <c r="D1234" s="5">
        <f t="shared" si="51"/>
        <v>240.00000000000048</v>
      </c>
      <c r="E1234" s="85" t="s">
        <v>0</v>
      </c>
    </row>
    <row r="1235" spans="1:5" x14ac:dyDescent="0.25">
      <c r="A1235" s="86">
        <v>45247</v>
      </c>
      <c r="B1235" s="87">
        <v>7.2222222222222215E-2</v>
      </c>
      <c r="C1235" s="88">
        <v>0.16666666666666699</v>
      </c>
      <c r="D1235" s="5">
        <f t="shared" si="51"/>
        <v>240.00000000000048</v>
      </c>
      <c r="E1235" s="85" t="s">
        <v>0</v>
      </c>
    </row>
    <row r="1236" spans="1:5" x14ac:dyDescent="0.25">
      <c r="A1236" s="86">
        <v>45250</v>
      </c>
      <c r="B1236" s="87">
        <v>6.3194444444444442E-2</v>
      </c>
      <c r="C1236" s="88">
        <v>0.16666666666666699</v>
      </c>
      <c r="D1236" s="5">
        <f t="shared" si="51"/>
        <v>240.00000000000048</v>
      </c>
      <c r="E1236" s="85" t="s">
        <v>0</v>
      </c>
    </row>
    <row r="1237" spans="1:5" x14ac:dyDescent="0.25">
      <c r="A1237" s="86">
        <v>45251</v>
      </c>
      <c r="B1237" s="87">
        <v>7.0833333333333331E-2</v>
      </c>
      <c r="C1237" s="88">
        <v>0.16666666666666699</v>
      </c>
      <c r="D1237" s="5">
        <f t="shared" si="51"/>
        <v>240.00000000000048</v>
      </c>
      <c r="E1237" s="85" t="s">
        <v>0</v>
      </c>
    </row>
    <row r="1238" spans="1:5" x14ac:dyDescent="0.25">
      <c r="A1238" s="86">
        <v>45252</v>
      </c>
      <c r="B1238" s="87">
        <v>6.3194444444444442E-2</v>
      </c>
      <c r="C1238" s="88">
        <v>0.16666666666666699</v>
      </c>
      <c r="D1238" s="5">
        <f t="shared" si="51"/>
        <v>240.00000000000048</v>
      </c>
      <c r="E1238" s="85" t="s">
        <v>0</v>
      </c>
    </row>
    <row r="1239" spans="1:5" x14ac:dyDescent="0.25">
      <c r="A1239" s="86">
        <v>45253</v>
      </c>
      <c r="B1239" s="87">
        <v>7.3611111111111113E-2</v>
      </c>
      <c r="C1239" s="88">
        <v>0.16666666666666699</v>
      </c>
      <c r="D1239" s="5">
        <f t="shared" si="51"/>
        <v>240.00000000000048</v>
      </c>
      <c r="E1239" s="85" t="s">
        <v>0</v>
      </c>
    </row>
    <row r="1240" spans="1:5" x14ac:dyDescent="0.25">
      <c r="A1240" s="86">
        <v>45254</v>
      </c>
      <c r="B1240" s="87">
        <v>8.2638888888888887E-2</v>
      </c>
      <c r="C1240" s="88">
        <v>0.16666666666666699</v>
      </c>
      <c r="D1240" s="5">
        <f t="shared" si="51"/>
        <v>240.00000000000048</v>
      </c>
      <c r="E1240" s="85" t="s">
        <v>0</v>
      </c>
    </row>
    <row r="1241" spans="1:5" x14ac:dyDescent="0.25">
      <c r="A1241" s="86">
        <v>45257</v>
      </c>
      <c r="B1241" s="87">
        <v>9.930555555555555E-2</v>
      </c>
      <c r="C1241" s="88">
        <v>0.16666666666666699</v>
      </c>
      <c r="D1241" s="5">
        <f t="shared" si="51"/>
        <v>240.00000000000048</v>
      </c>
      <c r="E1241" s="85" t="s">
        <v>0</v>
      </c>
    </row>
    <row r="1242" spans="1:5" x14ac:dyDescent="0.25">
      <c r="A1242" s="86">
        <v>45258</v>
      </c>
      <c r="B1242" s="87">
        <v>7.0833333333333331E-2</v>
      </c>
      <c r="C1242" s="88">
        <v>0.16666666666666699</v>
      </c>
      <c r="D1242" s="5">
        <f t="shared" si="51"/>
        <v>240.00000000000048</v>
      </c>
      <c r="E1242" s="85" t="s">
        <v>0</v>
      </c>
    </row>
    <row r="1243" spans="1:5" x14ac:dyDescent="0.25">
      <c r="A1243" s="86">
        <v>45259</v>
      </c>
      <c r="B1243" s="87">
        <v>6.8750000000000006E-2</v>
      </c>
      <c r="C1243" s="88">
        <v>0.16666666666666699</v>
      </c>
      <c r="D1243" s="5">
        <f t="shared" si="51"/>
        <v>240.00000000000048</v>
      </c>
      <c r="E1243" s="85" t="s">
        <v>0</v>
      </c>
    </row>
    <row r="1244" spans="1:5" x14ac:dyDescent="0.25">
      <c r="A1244" s="86">
        <v>45260</v>
      </c>
      <c r="B1244" s="87">
        <v>0.2590277777777778</v>
      </c>
      <c r="C1244" s="88">
        <v>0.41666666666666669</v>
      </c>
      <c r="D1244" s="5">
        <f t="shared" si="51"/>
        <v>600</v>
      </c>
      <c r="E1244" s="85" t="s">
        <v>0</v>
      </c>
    </row>
    <row r="1245" spans="1:5" x14ac:dyDescent="0.25">
      <c r="A1245" s="86">
        <v>45261</v>
      </c>
      <c r="B1245" s="87">
        <v>7.2222222222222215E-2</v>
      </c>
      <c r="C1245" s="88">
        <v>0.16666666666666699</v>
      </c>
      <c r="D1245" s="5">
        <f t="shared" ref="D1245:D1263" si="52">C1245*24*60</f>
        <v>240.00000000000048</v>
      </c>
      <c r="E1245" s="85" t="s">
        <v>0</v>
      </c>
    </row>
    <row r="1246" spans="1:5" x14ac:dyDescent="0.25">
      <c r="A1246" s="86">
        <v>45264</v>
      </c>
      <c r="B1246" s="87">
        <v>7.7083333333333337E-2</v>
      </c>
      <c r="C1246" s="88">
        <v>0.16666666666666699</v>
      </c>
      <c r="D1246" s="5">
        <f t="shared" si="52"/>
        <v>240.00000000000048</v>
      </c>
      <c r="E1246" s="85" t="s">
        <v>0</v>
      </c>
    </row>
    <row r="1247" spans="1:5" x14ac:dyDescent="0.25">
      <c r="A1247" s="86">
        <v>45265</v>
      </c>
      <c r="B1247" s="87">
        <v>6.6666666666666666E-2</v>
      </c>
      <c r="C1247" s="88">
        <v>0.16666666666666699</v>
      </c>
      <c r="D1247" s="5">
        <f t="shared" si="52"/>
        <v>240.00000000000048</v>
      </c>
      <c r="E1247" s="85" t="s">
        <v>0</v>
      </c>
    </row>
    <row r="1248" spans="1:5" x14ac:dyDescent="0.25">
      <c r="A1248" s="86">
        <v>45266</v>
      </c>
      <c r="B1248" s="87">
        <v>6.805555555555555E-2</v>
      </c>
      <c r="C1248" s="88">
        <v>0.16666666666666699</v>
      </c>
      <c r="D1248" s="5">
        <f t="shared" si="52"/>
        <v>240.00000000000048</v>
      </c>
      <c r="E1248" s="85" t="s">
        <v>0</v>
      </c>
    </row>
    <row r="1249" spans="1:5" x14ac:dyDescent="0.25">
      <c r="A1249" s="86">
        <v>45267</v>
      </c>
      <c r="B1249" s="87">
        <v>6.1805555555555558E-2</v>
      </c>
      <c r="C1249" s="88">
        <v>0.16666666666666699</v>
      </c>
      <c r="D1249" s="5">
        <f t="shared" si="52"/>
        <v>240.00000000000048</v>
      </c>
      <c r="E1249" s="85" t="s">
        <v>0</v>
      </c>
    </row>
    <row r="1250" spans="1:5" x14ac:dyDescent="0.25">
      <c r="A1250" s="86">
        <v>45268</v>
      </c>
      <c r="B1250" s="87">
        <v>7.5694444444444439E-2</v>
      </c>
      <c r="C1250" s="88">
        <v>0.16666666666666699</v>
      </c>
      <c r="D1250" s="5">
        <f t="shared" si="52"/>
        <v>240.00000000000048</v>
      </c>
      <c r="E1250" s="85" t="s">
        <v>0</v>
      </c>
    </row>
    <row r="1251" spans="1:5" x14ac:dyDescent="0.25">
      <c r="A1251" s="86">
        <v>45271</v>
      </c>
      <c r="B1251" s="87">
        <v>6.7361111111111108E-2</v>
      </c>
      <c r="C1251" s="88">
        <v>0.16666666666666699</v>
      </c>
      <c r="D1251" s="5">
        <f t="shared" si="52"/>
        <v>240.00000000000048</v>
      </c>
      <c r="E1251" s="85" t="s">
        <v>0</v>
      </c>
    </row>
    <row r="1252" spans="1:5" x14ac:dyDescent="0.25">
      <c r="A1252" s="86">
        <v>45272</v>
      </c>
      <c r="B1252" s="87">
        <v>6.1111111111111109E-2</v>
      </c>
      <c r="C1252" s="88">
        <v>0.16666666666666699</v>
      </c>
      <c r="D1252" s="5">
        <f t="shared" si="52"/>
        <v>240.00000000000048</v>
      </c>
      <c r="E1252" s="85" t="s">
        <v>0</v>
      </c>
    </row>
    <row r="1253" spans="1:5" x14ac:dyDescent="0.25">
      <c r="A1253" s="86">
        <v>45273</v>
      </c>
      <c r="B1253" s="87">
        <v>6.458333333333334E-2</v>
      </c>
      <c r="C1253" s="88">
        <v>0.16666666666666699</v>
      </c>
      <c r="D1253" s="5">
        <f t="shared" si="52"/>
        <v>240.00000000000048</v>
      </c>
      <c r="E1253" s="85" t="s">
        <v>0</v>
      </c>
    </row>
    <row r="1254" spans="1:5" x14ac:dyDescent="0.25">
      <c r="A1254" s="86">
        <v>45274</v>
      </c>
      <c r="B1254" s="87">
        <v>6.9444444444444448E-2</v>
      </c>
      <c r="C1254" s="88">
        <v>0.16666666666666699</v>
      </c>
      <c r="D1254" s="5">
        <f t="shared" si="52"/>
        <v>240.00000000000048</v>
      </c>
      <c r="E1254" s="85" t="s">
        <v>0</v>
      </c>
    </row>
    <row r="1255" spans="1:5" x14ac:dyDescent="0.25">
      <c r="A1255" s="86">
        <v>45275</v>
      </c>
      <c r="B1255" s="87">
        <v>6.8750000000000006E-2</v>
      </c>
      <c r="C1255" s="88">
        <v>0.16666666666666699</v>
      </c>
      <c r="D1255" s="5">
        <f t="shared" si="52"/>
        <v>240.00000000000048</v>
      </c>
      <c r="E1255" s="85" t="s">
        <v>0</v>
      </c>
    </row>
    <row r="1256" spans="1:5" x14ac:dyDescent="0.25">
      <c r="A1256" s="86">
        <v>45278</v>
      </c>
      <c r="B1256" s="87">
        <v>6.3888888888888884E-2</v>
      </c>
      <c r="C1256" s="88">
        <v>0.16666666666666699</v>
      </c>
      <c r="D1256" s="5">
        <f t="shared" si="52"/>
        <v>240.00000000000048</v>
      </c>
      <c r="E1256" s="85" t="s">
        <v>0</v>
      </c>
    </row>
    <row r="1257" spans="1:5" x14ac:dyDescent="0.25">
      <c r="A1257" s="86">
        <v>45279</v>
      </c>
      <c r="B1257" s="87">
        <v>5.6250000000000001E-2</v>
      </c>
      <c r="C1257" s="88">
        <v>0.16666666666666699</v>
      </c>
      <c r="D1257" s="5">
        <f t="shared" si="52"/>
        <v>240.00000000000048</v>
      </c>
      <c r="E1257" s="85" t="s">
        <v>0</v>
      </c>
    </row>
    <row r="1258" spans="1:5" x14ac:dyDescent="0.25">
      <c r="A1258" s="86">
        <v>45280</v>
      </c>
      <c r="B1258" s="87">
        <v>7.6388888888888895E-2</v>
      </c>
      <c r="C1258" s="88">
        <v>0.16666666666666699</v>
      </c>
      <c r="D1258" s="5">
        <f t="shared" si="52"/>
        <v>240.00000000000048</v>
      </c>
      <c r="E1258" s="85" t="s">
        <v>0</v>
      </c>
    </row>
    <row r="1259" spans="1:5" x14ac:dyDescent="0.25">
      <c r="A1259" s="86">
        <v>45281</v>
      </c>
      <c r="B1259" s="87">
        <v>5.2777777777777778E-2</v>
      </c>
      <c r="C1259" s="88">
        <v>0.16666666666666699</v>
      </c>
      <c r="D1259" s="5">
        <f t="shared" si="52"/>
        <v>240.00000000000048</v>
      </c>
      <c r="E1259" s="85" t="s">
        <v>0</v>
      </c>
    </row>
    <row r="1260" spans="1:5" x14ac:dyDescent="0.25">
      <c r="A1260" s="86">
        <v>45282</v>
      </c>
      <c r="B1260" s="87">
        <v>0.12152777777777778</v>
      </c>
      <c r="C1260" s="88">
        <v>0.16666666666666699</v>
      </c>
      <c r="D1260" s="5">
        <f t="shared" si="52"/>
        <v>240.00000000000048</v>
      </c>
      <c r="E1260" s="85" t="s">
        <v>0</v>
      </c>
    </row>
    <row r="1261" spans="1:5" x14ac:dyDescent="0.25">
      <c r="A1261" s="86">
        <v>45287</v>
      </c>
      <c r="B1261" s="87">
        <v>9.166666666666666E-2</v>
      </c>
      <c r="C1261" s="88">
        <v>0.16666666666666699</v>
      </c>
      <c r="D1261" s="5">
        <f t="shared" si="52"/>
        <v>240.00000000000048</v>
      </c>
      <c r="E1261" s="85" t="s">
        <v>0</v>
      </c>
    </row>
    <row r="1262" spans="1:5" x14ac:dyDescent="0.25">
      <c r="A1262" s="86">
        <v>45288</v>
      </c>
      <c r="B1262" s="87">
        <v>6.458333333333334E-2</v>
      </c>
      <c r="C1262" s="88">
        <v>0.16666666666666699</v>
      </c>
      <c r="D1262" s="5">
        <f t="shared" si="52"/>
        <v>240.00000000000048</v>
      </c>
      <c r="E1262" s="85" t="s">
        <v>0</v>
      </c>
    </row>
    <row r="1263" spans="1:5" x14ac:dyDescent="0.25">
      <c r="A1263" s="86">
        <v>45289</v>
      </c>
      <c r="B1263" s="87">
        <v>0.43680555555555556</v>
      </c>
      <c r="C1263" s="88">
        <v>0.41666666666666669</v>
      </c>
      <c r="D1263" s="5">
        <f t="shared" si="52"/>
        <v>600</v>
      </c>
      <c r="E1263" s="85" t="s">
        <v>0</v>
      </c>
    </row>
  </sheetData>
  <conditionalFormatting sqref="C65:C86">
    <cfRule type="expression" dxfId="14" priority="39">
      <formula>$B:$B&gt;$C:$C</formula>
    </cfRule>
    <cfRule type="expression" priority="40">
      <formula>$B:$B&gt;$C:$C</formula>
    </cfRule>
  </conditionalFormatting>
  <conditionalFormatting sqref="B87:C105">
    <cfRule type="expression" dxfId="13" priority="37">
      <formula>$B:$B&gt;$C:$C</formula>
    </cfRule>
    <cfRule type="expression" priority="38">
      <formula>$B:$B&gt;$C:$C</formula>
    </cfRule>
  </conditionalFormatting>
  <conditionalFormatting sqref="B106:B125">
    <cfRule type="expression" dxfId="12" priority="35">
      <formula>$B:$B&gt;$C:$C</formula>
    </cfRule>
    <cfRule type="expression" priority="36">
      <formula>$B:$B&gt;$C:$C</formula>
    </cfRule>
  </conditionalFormatting>
  <conditionalFormatting sqref="C106:C125">
    <cfRule type="expression" dxfId="11" priority="33">
      <formula>$B:$B&gt;$C:$C</formula>
    </cfRule>
    <cfRule type="expression" priority="34">
      <formula>$B:$B&gt;$C:$C</formula>
    </cfRule>
  </conditionalFormatting>
  <conditionalFormatting sqref="B126:B144">
    <cfRule type="expression" dxfId="10" priority="31">
      <formula>$B:$B&gt;$C:$C</formula>
    </cfRule>
    <cfRule type="expression" priority="32">
      <formula>$B:$B&gt;$C:$C</formula>
    </cfRule>
  </conditionalFormatting>
  <conditionalFormatting sqref="C126:C144">
    <cfRule type="expression" dxfId="9" priority="29">
      <formula>$B:$B&gt;$C:$C</formula>
    </cfRule>
    <cfRule type="expression" priority="30">
      <formula>$B:$B&gt;$C:$C</formula>
    </cfRule>
  </conditionalFormatting>
  <conditionalFormatting sqref="B145:C151 C152:C284 B154:B283 C327 B285:C326 B328:C397 B399:B403 C398:C403 B404:C413">
    <cfRule type="expression" dxfId="8" priority="27">
      <formula>$B:$B&gt;$C:$C</formula>
    </cfRule>
    <cfRule type="expression" priority="28">
      <formula>$B:$B&gt;$C:$C</formula>
    </cfRule>
  </conditionalFormatting>
  <conditionalFormatting sqref="B592:C613">
    <cfRule type="expression" dxfId="7" priority="25">
      <formula>$B:$B&gt;$C:$C</formula>
    </cfRule>
    <cfRule type="expression" priority="26">
      <formula>$B:$B&gt;$C:$C</formula>
    </cfRule>
  </conditionalFormatting>
  <conditionalFormatting sqref="B614:C634">
    <cfRule type="expression" dxfId="6" priority="19">
      <formula>$B:$B&gt;$C:$C</formula>
    </cfRule>
    <cfRule type="expression" priority="20">
      <formula>$B:$B&gt;$C:$C</formula>
    </cfRule>
  </conditionalFormatting>
  <conditionalFormatting sqref="B736:C780">
    <cfRule type="expression" dxfId="5" priority="17">
      <formula>$B:$B&gt;$C:$C</formula>
    </cfRule>
    <cfRule type="expression" priority="18">
      <formula>$B:$B&gt;$C:$C</formula>
    </cfRule>
  </conditionalFormatting>
  <conditionalFormatting sqref="B938:C1100">
    <cfRule type="expression" dxfId="4" priority="9">
      <formula>$B:$B&gt;$C:$C</formula>
    </cfRule>
    <cfRule type="expression" priority="10">
      <formula>$B:$B&gt;$C:$C</formula>
    </cfRule>
  </conditionalFormatting>
  <conditionalFormatting sqref="B1181:C1200">
    <cfRule type="expression" dxfId="3" priority="7">
      <formula>$B:$B&gt;$C:$C</formula>
    </cfRule>
    <cfRule type="expression" priority="8">
      <formula>$B:$B&gt;$C:$C</formula>
    </cfRule>
  </conditionalFormatting>
  <conditionalFormatting sqref="B1201:C1222">
    <cfRule type="expression" dxfId="2" priority="5">
      <formula>$B:$B&gt;$C:$C</formula>
    </cfRule>
    <cfRule type="expression" priority="6">
      <formula>$B:$B&gt;$C:$C</formula>
    </cfRule>
  </conditionalFormatting>
  <conditionalFormatting sqref="B1223:C1244">
    <cfRule type="expression" dxfId="1" priority="3">
      <formula>$B:$B&gt;$C:$C</formula>
    </cfRule>
    <cfRule type="expression" priority="4">
      <formula>$B:$B&gt;$C:$C</formula>
    </cfRule>
  </conditionalFormatting>
  <conditionalFormatting sqref="B1245:C1263">
    <cfRule type="expression" dxfId="0" priority="1">
      <formula>$B:$B&gt;$C:$C</formula>
    </cfRule>
    <cfRule type="expression" priority="2">
      <formula>$B:$B&gt;$C:$C</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Q1484"/>
  <sheetViews>
    <sheetView tabSelected="1" topLeftCell="A1120" zoomScaleNormal="100" workbookViewId="0">
      <selection activeCell="J1432" sqref="J1432"/>
    </sheetView>
  </sheetViews>
  <sheetFormatPr defaultRowHeight="15" x14ac:dyDescent="0.25"/>
  <cols>
    <col min="2" max="2" width="10.7109375" style="3" bestFit="1" customWidth="1"/>
    <col min="3" max="3" width="10.5703125" style="5" bestFit="1" customWidth="1"/>
    <col min="16" max="16" width="9.85546875" bestFit="1" customWidth="1"/>
    <col min="17" max="17" width="6.85546875" bestFit="1" customWidth="1"/>
  </cols>
  <sheetData>
    <row r="1" spans="2:17" x14ac:dyDescent="0.25">
      <c r="B1" s="1">
        <v>43437</v>
      </c>
      <c r="C1">
        <v>7600</v>
      </c>
      <c r="P1" t="s">
        <v>259</v>
      </c>
      <c r="Q1" t="s">
        <v>260</v>
      </c>
    </row>
    <row r="2" spans="2:17" x14ac:dyDescent="0.25">
      <c r="B2" s="1">
        <v>43438</v>
      </c>
      <c r="C2">
        <v>7589</v>
      </c>
      <c r="P2" t="s">
        <v>261</v>
      </c>
      <c r="Q2" t="s">
        <v>262</v>
      </c>
    </row>
    <row r="3" spans="2:17" x14ac:dyDescent="0.25">
      <c r="B3" s="1">
        <v>43439</v>
      </c>
      <c r="C3">
        <v>7615</v>
      </c>
      <c r="P3" s="1">
        <v>43496</v>
      </c>
      <c r="Q3">
        <v>7874</v>
      </c>
    </row>
    <row r="4" spans="2:17" x14ac:dyDescent="0.25">
      <c r="B4" s="1">
        <v>43440</v>
      </c>
      <c r="C4">
        <v>7621</v>
      </c>
      <c r="P4" s="1">
        <v>43495</v>
      </c>
      <c r="Q4">
        <v>7960</v>
      </c>
    </row>
    <row r="5" spans="2:17" x14ac:dyDescent="0.25">
      <c r="B5" s="1">
        <v>43441</v>
      </c>
      <c r="C5">
        <v>7613</v>
      </c>
      <c r="P5" s="1">
        <v>43494</v>
      </c>
      <c r="Q5">
        <v>7954</v>
      </c>
    </row>
    <row r="6" spans="2:17" x14ac:dyDescent="0.25">
      <c r="B6" s="1">
        <v>43442</v>
      </c>
      <c r="C6">
        <v>7603</v>
      </c>
      <c r="P6" s="1">
        <v>43493</v>
      </c>
      <c r="Q6">
        <v>7953</v>
      </c>
    </row>
    <row r="7" spans="2:17" x14ac:dyDescent="0.25">
      <c r="B7" s="1">
        <v>43443</v>
      </c>
      <c r="C7">
        <v>7571</v>
      </c>
      <c r="P7" s="1">
        <v>43492</v>
      </c>
      <c r="Q7">
        <v>7925</v>
      </c>
    </row>
    <row r="8" spans="2:17" x14ac:dyDescent="0.25">
      <c r="B8" s="1">
        <v>43444</v>
      </c>
      <c r="C8">
        <v>7601</v>
      </c>
      <c r="P8" s="1">
        <v>43491</v>
      </c>
      <c r="Q8">
        <v>7921</v>
      </c>
    </row>
    <row r="9" spans="2:17" x14ac:dyDescent="0.25">
      <c r="B9" s="1">
        <v>43445</v>
      </c>
      <c r="C9">
        <v>7599</v>
      </c>
      <c r="P9" s="1">
        <v>43490</v>
      </c>
      <c r="Q9">
        <v>7909</v>
      </c>
    </row>
    <row r="10" spans="2:17" x14ac:dyDescent="0.25">
      <c r="B10" s="1">
        <v>43446</v>
      </c>
      <c r="C10">
        <v>7613</v>
      </c>
      <c r="P10" s="1">
        <v>43489</v>
      </c>
      <c r="Q10">
        <v>7914</v>
      </c>
    </row>
    <row r="11" spans="2:17" x14ac:dyDescent="0.25">
      <c r="B11" s="1">
        <v>43447</v>
      </c>
      <c r="C11">
        <v>7619</v>
      </c>
      <c r="P11" s="1">
        <v>43488</v>
      </c>
      <c r="Q11">
        <v>7905</v>
      </c>
    </row>
    <row r="12" spans="2:17" x14ac:dyDescent="0.25">
      <c r="B12" s="1">
        <v>43448</v>
      </c>
      <c r="C12">
        <v>7625</v>
      </c>
      <c r="P12" s="1">
        <v>43487</v>
      </c>
      <c r="Q12">
        <v>7902</v>
      </c>
    </row>
    <row r="13" spans="2:17" x14ac:dyDescent="0.25">
      <c r="B13" s="1">
        <v>43449</v>
      </c>
      <c r="C13">
        <v>7654</v>
      </c>
      <c r="P13" s="1">
        <v>43486</v>
      </c>
      <c r="Q13">
        <v>7899</v>
      </c>
    </row>
    <row r="14" spans="2:17" x14ac:dyDescent="0.25">
      <c r="B14" s="1">
        <v>43450</v>
      </c>
      <c r="C14">
        <v>7643</v>
      </c>
      <c r="P14" s="1">
        <v>43485</v>
      </c>
      <c r="Q14">
        <v>7871</v>
      </c>
    </row>
    <row r="15" spans="2:17" x14ac:dyDescent="0.25">
      <c r="B15" s="1">
        <v>43451</v>
      </c>
      <c r="C15">
        <v>7680</v>
      </c>
      <c r="P15" s="1">
        <v>43484</v>
      </c>
      <c r="Q15">
        <v>7870</v>
      </c>
    </row>
    <row r="16" spans="2:17" x14ac:dyDescent="0.25">
      <c r="B16" s="1">
        <v>43452</v>
      </c>
      <c r="C16">
        <v>7683</v>
      </c>
      <c r="P16" s="1">
        <v>43483</v>
      </c>
      <c r="Q16">
        <v>7862</v>
      </c>
    </row>
    <row r="17" spans="2:17" x14ac:dyDescent="0.25">
      <c r="B17" s="1">
        <v>43453</v>
      </c>
      <c r="C17">
        <v>7689</v>
      </c>
      <c r="P17" s="1">
        <v>43482</v>
      </c>
      <c r="Q17">
        <v>7855</v>
      </c>
    </row>
    <row r="18" spans="2:17" x14ac:dyDescent="0.25">
      <c r="B18" s="1">
        <v>43454</v>
      </c>
      <c r="C18">
        <v>7696</v>
      </c>
      <c r="P18" s="1">
        <v>43481</v>
      </c>
      <c r="Q18">
        <v>7850</v>
      </c>
    </row>
    <row r="19" spans="2:17" x14ac:dyDescent="0.25">
      <c r="B19" s="1">
        <v>43455</v>
      </c>
      <c r="C19">
        <v>7690</v>
      </c>
      <c r="P19" s="1">
        <v>43480</v>
      </c>
      <c r="Q19">
        <v>7830</v>
      </c>
    </row>
    <row r="20" spans="2:17" x14ac:dyDescent="0.25">
      <c r="B20" s="1">
        <v>43456</v>
      </c>
      <c r="C20">
        <v>7712</v>
      </c>
      <c r="P20" s="1">
        <v>43479</v>
      </c>
      <c r="Q20">
        <v>7811</v>
      </c>
    </row>
    <row r="21" spans="2:17" x14ac:dyDescent="0.25">
      <c r="B21" s="1">
        <v>43457</v>
      </c>
      <c r="C21">
        <v>7694</v>
      </c>
      <c r="P21" s="1">
        <v>43478</v>
      </c>
      <c r="Q21">
        <v>7817</v>
      </c>
    </row>
    <row r="22" spans="2:17" x14ac:dyDescent="0.25">
      <c r="B22" s="1">
        <v>43458</v>
      </c>
      <c r="C22">
        <v>7694</v>
      </c>
      <c r="P22" s="1">
        <v>43477</v>
      </c>
      <c r="Q22">
        <v>7818</v>
      </c>
    </row>
    <row r="23" spans="2:17" x14ac:dyDescent="0.25">
      <c r="B23" s="1">
        <v>43461</v>
      </c>
      <c r="C23">
        <v>7739</v>
      </c>
      <c r="P23" s="1">
        <v>43476</v>
      </c>
      <c r="Q23">
        <v>7801</v>
      </c>
    </row>
    <row r="24" spans="2:17" x14ac:dyDescent="0.25">
      <c r="B24" s="1">
        <v>43462</v>
      </c>
      <c r="C24">
        <v>7715</v>
      </c>
      <c r="P24" s="1">
        <v>43475</v>
      </c>
      <c r="Q24">
        <v>7780</v>
      </c>
    </row>
    <row r="25" spans="2:17" x14ac:dyDescent="0.25">
      <c r="B25" s="1">
        <v>43463</v>
      </c>
      <c r="C25">
        <v>7754</v>
      </c>
      <c r="P25" s="1">
        <v>43474</v>
      </c>
      <c r="Q25">
        <v>7785</v>
      </c>
    </row>
    <row r="26" spans="2:17" x14ac:dyDescent="0.25">
      <c r="B26" s="1">
        <v>43464</v>
      </c>
      <c r="C26">
        <v>7747</v>
      </c>
      <c r="P26" s="1">
        <v>43473</v>
      </c>
      <c r="Q26">
        <v>7791</v>
      </c>
    </row>
    <row r="27" spans="2:17" x14ac:dyDescent="0.25">
      <c r="B27" s="1">
        <v>43465</v>
      </c>
      <c r="C27">
        <v>7748</v>
      </c>
      <c r="P27" s="1">
        <v>43472</v>
      </c>
      <c r="Q27">
        <v>7779</v>
      </c>
    </row>
    <row r="28" spans="2:17" x14ac:dyDescent="0.25">
      <c r="B28" s="1">
        <v>43466</v>
      </c>
      <c r="C28">
        <v>7712</v>
      </c>
      <c r="P28" s="1">
        <v>43471</v>
      </c>
      <c r="Q28">
        <v>7764</v>
      </c>
    </row>
    <row r="29" spans="2:17" x14ac:dyDescent="0.25">
      <c r="B29" s="1">
        <v>43467</v>
      </c>
      <c r="C29">
        <v>7738</v>
      </c>
      <c r="P29" s="1">
        <v>43470</v>
      </c>
      <c r="Q29">
        <v>7761</v>
      </c>
    </row>
    <row r="30" spans="2:17" x14ac:dyDescent="0.25">
      <c r="B30" s="1">
        <v>43468</v>
      </c>
      <c r="C30">
        <v>7746</v>
      </c>
      <c r="P30" s="1">
        <v>43469</v>
      </c>
      <c r="Q30">
        <v>7745</v>
      </c>
    </row>
    <row r="31" spans="2:17" x14ac:dyDescent="0.25">
      <c r="B31" s="1">
        <v>43469</v>
      </c>
      <c r="C31">
        <v>7745</v>
      </c>
      <c r="P31" s="1">
        <v>43468</v>
      </c>
      <c r="Q31">
        <v>7746</v>
      </c>
    </row>
    <row r="32" spans="2:17" x14ac:dyDescent="0.25">
      <c r="B32" s="1">
        <v>43470</v>
      </c>
      <c r="C32">
        <v>7761</v>
      </c>
      <c r="P32" s="1">
        <v>43467</v>
      </c>
      <c r="Q32">
        <v>7738</v>
      </c>
    </row>
    <row r="33" spans="2:17" x14ac:dyDescent="0.25">
      <c r="B33" s="1">
        <v>43471</v>
      </c>
      <c r="C33">
        <v>7764</v>
      </c>
      <c r="P33" s="1">
        <v>43466</v>
      </c>
      <c r="Q33">
        <v>7712</v>
      </c>
    </row>
    <row r="34" spans="2:17" x14ac:dyDescent="0.25">
      <c r="B34" s="1">
        <v>43472</v>
      </c>
      <c r="C34">
        <v>7779</v>
      </c>
      <c r="P34" t="s">
        <v>263</v>
      </c>
      <c r="Q34">
        <v>7748</v>
      </c>
    </row>
    <row r="35" spans="2:17" x14ac:dyDescent="0.25">
      <c r="B35" s="1">
        <v>43473</v>
      </c>
      <c r="C35">
        <v>7791</v>
      </c>
      <c r="P35" t="s">
        <v>264</v>
      </c>
      <c r="Q35">
        <v>7747</v>
      </c>
    </row>
    <row r="36" spans="2:17" x14ac:dyDescent="0.25">
      <c r="B36" s="1">
        <v>43474</v>
      </c>
      <c r="C36">
        <v>7785</v>
      </c>
      <c r="P36" t="s">
        <v>265</v>
      </c>
      <c r="Q36">
        <v>7754</v>
      </c>
    </row>
    <row r="37" spans="2:17" x14ac:dyDescent="0.25">
      <c r="B37" s="1">
        <v>43475</v>
      </c>
      <c r="C37">
        <v>7780</v>
      </c>
      <c r="P37" t="s">
        <v>266</v>
      </c>
      <c r="Q37">
        <v>7715</v>
      </c>
    </row>
    <row r="38" spans="2:17" x14ac:dyDescent="0.25">
      <c r="B38" s="1">
        <v>43476</v>
      </c>
      <c r="C38">
        <v>7801</v>
      </c>
    </row>
    <row r="39" spans="2:17" x14ac:dyDescent="0.25">
      <c r="B39" s="1">
        <v>43477</v>
      </c>
      <c r="C39">
        <v>7818</v>
      </c>
    </row>
    <row r="40" spans="2:17" x14ac:dyDescent="0.25">
      <c r="B40" s="1">
        <v>43478</v>
      </c>
      <c r="C40">
        <v>7817</v>
      </c>
    </row>
    <row r="41" spans="2:17" x14ac:dyDescent="0.25">
      <c r="B41" s="1">
        <v>43479</v>
      </c>
      <c r="C41">
        <v>7811</v>
      </c>
    </row>
    <row r="42" spans="2:17" x14ac:dyDescent="0.25">
      <c r="B42" s="1">
        <v>43480</v>
      </c>
      <c r="C42">
        <v>7830</v>
      </c>
    </row>
    <row r="43" spans="2:17" x14ac:dyDescent="0.25">
      <c r="B43" s="1">
        <v>43481</v>
      </c>
      <c r="C43">
        <v>7850</v>
      </c>
    </row>
    <row r="44" spans="2:17" x14ac:dyDescent="0.25">
      <c r="B44" s="1">
        <v>43482</v>
      </c>
      <c r="C44">
        <v>7855</v>
      </c>
    </row>
    <row r="45" spans="2:17" x14ac:dyDescent="0.25">
      <c r="B45" s="1">
        <v>43483</v>
      </c>
      <c r="C45">
        <v>7862</v>
      </c>
    </row>
    <row r="46" spans="2:17" x14ac:dyDescent="0.25">
      <c r="B46" s="1">
        <v>43484</v>
      </c>
      <c r="C46">
        <v>7870</v>
      </c>
    </row>
    <row r="47" spans="2:17" x14ac:dyDescent="0.25">
      <c r="B47" s="1">
        <v>43485</v>
      </c>
      <c r="C47">
        <v>7871</v>
      </c>
    </row>
    <row r="48" spans="2:17" x14ac:dyDescent="0.25">
      <c r="B48" s="1">
        <v>43486</v>
      </c>
      <c r="C48">
        <v>7899</v>
      </c>
    </row>
    <row r="49" spans="2:3" x14ac:dyDescent="0.25">
      <c r="B49" s="1">
        <v>43487</v>
      </c>
      <c r="C49">
        <v>7902</v>
      </c>
    </row>
    <row r="50" spans="2:3" x14ac:dyDescent="0.25">
      <c r="B50" s="1">
        <v>43488</v>
      </c>
      <c r="C50">
        <v>7905</v>
      </c>
    </row>
    <row r="51" spans="2:3" x14ac:dyDescent="0.25">
      <c r="B51" s="1">
        <v>43489</v>
      </c>
      <c r="C51">
        <v>7914</v>
      </c>
    </row>
    <row r="52" spans="2:3" x14ac:dyDescent="0.25">
      <c r="B52" s="1">
        <v>43490</v>
      </c>
      <c r="C52">
        <v>7909</v>
      </c>
    </row>
    <row r="53" spans="2:3" x14ac:dyDescent="0.25">
      <c r="B53" s="1">
        <v>43491</v>
      </c>
      <c r="C53">
        <v>7921</v>
      </c>
    </row>
    <row r="54" spans="2:3" x14ac:dyDescent="0.25">
      <c r="B54" s="1">
        <v>43492</v>
      </c>
      <c r="C54">
        <v>7925</v>
      </c>
    </row>
    <row r="55" spans="2:3" x14ac:dyDescent="0.25">
      <c r="B55" s="1">
        <v>43493</v>
      </c>
      <c r="C55">
        <v>7953</v>
      </c>
    </row>
    <row r="56" spans="2:3" x14ac:dyDescent="0.25">
      <c r="B56" s="1">
        <v>43494</v>
      </c>
      <c r="C56">
        <v>7954</v>
      </c>
    </row>
    <row r="57" spans="2:3" x14ac:dyDescent="0.25">
      <c r="B57" s="1">
        <v>43495</v>
      </c>
      <c r="C57">
        <v>7960</v>
      </c>
    </row>
    <row r="58" spans="2:3" x14ac:dyDescent="0.25">
      <c r="B58" s="1">
        <v>43496</v>
      </c>
      <c r="C58">
        <v>7874</v>
      </c>
    </row>
    <row r="59" spans="2:3" x14ac:dyDescent="0.25">
      <c r="B59" s="1">
        <v>43497</v>
      </c>
      <c r="C59">
        <v>7910</v>
      </c>
    </row>
    <row r="60" spans="2:3" x14ac:dyDescent="0.25">
      <c r="B60" s="1">
        <v>43498</v>
      </c>
      <c r="C60">
        <v>7918</v>
      </c>
    </row>
    <row r="61" spans="2:3" x14ac:dyDescent="0.25">
      <c r="B61" s="1">
        <v>43499</v>
      </c>
      <c r="C61">
        <v>7925</v>
      </c>
    </row>
    <row r="62" spans="2:3" x14ac:dyDescent="0.25">
      <c r="B62" s="1">
        <v>43500</v>
      </c>
      <c r="C62">
        <v>7941</v>
      </c>
    </row>
    <row r="63" spans="2:3" x14ac:dyDescent="0.25">
      <c r="B63" s="1">
        <v>43501</v>
      </c>
      <c r="C63">
        <v>7920</v>
      </c>
    </row>
    <row r="64" spans="2:3" x14ac:dyDescent="0.25">
      <c r="B64" s="1">
        <v>43502</v>
      </c>
      <c r="C64">
        <v>7957</v>
      </c>
    </row>
    <row r="65" spans="2:3" x14ac:dyDescent="0.25">
      <c r="B65" s="1">
        <v>43503</v>
      </c>
      <c r="C65">
        <v>7947</v>
      </c>
    </row>
    <row r="66" spans="2:3" x14ac:dyDescent="0.25">
      <c r="B66" s="1">
        <v>43504</v>
      </c>
      <c r="C66">
        <v>7962</v>
      </c>
    </row>
    <row r="67" spans="2:3" x14ac:dyDescent="0.25">
      <c r="B67" s="1">
        <v>43505</v>
      </c>
      <c r="C67">
        <v>7975</v>
      </c>
    </row>
    <row r="68" spans="2:3" x14ac:dyDescent="0.25">
      <c r="B68" s="1">
        <v>43506</v>
      </c>
      <c r="C68">
        <v>7977</v>
      </c>
    </row>
    <row r="69" spans="2:3" x14ac:dyDescent="0.25">
      <c r="B69" s="1">
        <v>43507</v>
      </c>
      <c r="C69">
        <v>8004</v>
      </c>
    </row>
    <row r="70" spans="2:3" x14ac:dyDescent="0.25">
      <c r="B70" s="1">
        <v>43508</v>
      </c>
      <c r="C70">
        <v>8007</v>
      </c>
    </row>
    <row r="71" spans="2:3" x14ac:dyDescent="0.25">
      <c r="B71" s="1">
        <v>43509</v>
      </c>
      <c r="C71">
        <v>8010</v>
      </c>
    </row>
    <row r="72" spans="2:3" x14ac:dyDescent="0.25">
      <c r="B72" s="1">
        <v>43510</v>
      </c>
      <c r="C72">
        <v>8019</v>
      </c>
    </row>
    <row r="73" spans="2:3" x14ac:dyDescent="0.25">
      <c r="B73" s="1">
        <v>43511</v>
      </c>
      <c r="C73">
        <v>8010</v>
      </c>
    </row>
    <row r="74" spans="2:3" x14ac:dyDescent="0.25">
      <c r="B74" s="1">
        <v>43512</v>
      </c>
      <c r="C74">
        <v>8017</v>
      </c>
    </row>
    <row r="75" spans="2:3" x14ac:dyDescent="0.25">
      <c r="B75" s="1">
        <v>43513</v>
      </c>
      <c r="C75">
        <v>8016</v>
      </c>
    </row>
    <row r="76" spans="2:3" x14ac:dyDescent="0.25">
      <c r="B76" s="1">
        <v>43514</v>
      </c>
      <c r="C76">
        <v>8041</v>
      </c>
    </row>
    <row r="77" spans="2:3" x14ac:dyDescent="0.25">
      <c r="B77" s="1">
        <v>43515</v>
      </c>
      <c r="C77">
        <v>8046</v>
      </c>
    </row>
    <row r="78" spans="2:3" x14ac:dyDescent="0.25">
      <c r="B78" s="1">
        <v>43516</v>
      </c>
      <c r="C78">
        <v>8051</v>
      </c>
    </row>
    <row r="79" spans="2:3" x14ac:dyDescent="0.25">
      <c r="B79" s="1">
        <v>43517</v>
      </c>
      <c r="C79">
        <v>8057</v>
      </c>
    </row>
    <row r="80" spans="2:3" x14ac:dyDescent="0.25">
      <c r="B80" s="1">
        <v>43518</v>
      </c>
      <c r="C80">
        <v>8056</v>
      </c>
    </row>
    <row r="81" spans="2:3" x14ac:dyDescent="0.25">
      <c r="B81" s="1">
        <v>43519</v>
      </c>
      <c r="C81">
        <v>8063</v>
      </c>
    </row>
    <row r="82" spans="2:3" x14ac:dyDescent="0.25">
      <c r="B82" s="1">
        <v>43520</v>
      </c>
      <c r="C82">
        <v>8067</v>
      </c>
    </row>
    <row r="83" spans="2:3" x14ac:dyDescent="0.25">
      <c r="B83" s="1">
        <v>43521</v>
      </c>
      <c r="C83">
        <v>8084</v>
      </c>
    </row>
    <row r="84" spans="2:3" x14ac:dyDescent="0.25">
      <c r="B84" s="1">
        <v>43522</v>
      </c>
      <c r="C84">
        <v>8097</v>
      </c>
    </row>
    <row r="85" spans="2:3" x14ac:dyDescent="0.25">
      <c r="B85" s="1">
        <v>43523</v>
      </c>
      <c r="C85">
        <v>8080</v>
      </c>
    </row>
    <row r="86" spans="2:3" x14ac:dyDescent="0.25">
      <c r="B86" s="1">
        <v>43524</v>
      </c>
      <c r="C86">
        <v>8078</v>
      </c>
    </row>
    <row r="87" spans="2:3" x14ac:dyDescent="0.25">
      <c r="B87" s="1">
        <v>43525</v>
      </c>
      <c r="C87">
        <v>8037</v>
      </c>
    </row>
    <row r="88" spans="2:3" x14ac:dyDescent="0.25">
      <c r="B88" s="1">
        <v>43526</v>
      </c>
      <c r="C88">
        <v>8059</v>
      </c>
    </row>
    <row r="89" spans="2:3" x14ac:dyDescent="0.25">
      <c r="B89" s="1">
        <v>43527</v>
      </c>
      <c r="C89">
        <v>8058</v>
      </c>
    </row>
    <row r="90" spans="2:3" x14ac:dyDescent="0.25">
      <c r="B90" s="1">
        <v>43528</v>
      </c>
      <c r="C90">
        <v>8084</v>
      </c>
    </row>
    <row r="91" spans="2:3" x14ac:dyDescent="0.25">
      <c r="B91" s="1">
        <v>43529</v>
      </c>
      <c r="C91">
        <v>8090</v>
      </c>
    </row>
    <row r="92" spans="2:3" x14ac:dyDescent="0.25">
      <c r="B92" s="1">
        <v>43530</v>
      </c>
      <c r="C92">
        <v>8094</v>
      </c>
    </row>
    <row r="93" spans="2:3" x14ac:dyDescent="0.25">
      <c r="B93" s="1">
        <v>43531</v>
      </c>
      <c r="C93">
        <v>8069</v>
      </c>
    </row>
    <row r="94" spans="2:3" x14ac:dyDescent="0.25">
      <c r="B94" s="1">
        <v>43532</v>
      </c>
      <c r="C94">
        <v>8100</v>
      </c>
    </row>
    <row r="95" spans="2:3" x14ac:dyDescent="0.25">
      <c r="B95" s="1">
        <v>43533</v>
      </c>
      <c r="C95">
        <v>8109</v>
      </c>
    </row>
    <row r="96" spans="2:3" x14ac:dyDescent="0.25">
      <c r="B96" s="1">
        <v>43534</v>
      </c>
      <c r="C96">
        <v>8104</v>
      </c>
    </row>
    <row r="97" spans="2:3" x14ac:dyDescent="0.25">
      <c r="B97" s="1">
        <v>43535</v>
      </c>
      <c r="C97">
        <v>8096</v>
      </c>
    </row>
    <row r="98" spans="2:3" x14ac:dyDescent="0.25">
      <c r="B98" s="1">
        <v>43536</v>
      </c>
      <c r="C98">
        <v>8135</v>
      </c>
    </row>
    <row r="99" spans="2:3" x14ac:dyDescent="0.25">
      <c r="B99" s="1">
        <v>43537</v>
      </c>
      <c r="C99">
        <v>8141</v>
      </c>
    </row>
    <row r="100" spans="2:3" x14ac:dyDescent="0.25">
      <c r="B100" s="1">
        <v>43538</v>
      </c>
      <c r="C100">
        <v>8148</v>
      </c>
    </row>
    <row r="101" spans="2:3" x14ac:dyDescent="0.25">
      <c r="B101" s="1">
        <v>43539</v>
      </c>
      <c r="C101">
        <v>8125</v>
      </c>
    </row>
    <row r="102" spans="2:3" x14ac:dyDescent="0.25">
      <c r="B102" s="1">
        <v>43540</v>
      </c>
      <c r="C102">
        <v>8155</v>
      </c>
    </row>
    <row r="103" spans="2:3" x14ac:dyDescent="0.25">
      <c r="B103" s="1">
        <v>43541</v>
      </c>
      <c r="C103">
        <v>8158</v>
      </c>
    </row>
    <row r="104" spans="2:3" x14ac:dyDescent="0.25">
      <c r="B104" s="1">
        <v>43542</v>
      </c>
      <c r="C104">
        <v>8169</v>
      </c>
    </row>
    <row r="105" spans="2:3" x14ac:dyDescent="0.25">
      <c r="B105" s="1">
        <v>43543</v>
      </c>
      <c r="C105">
        <v>8174</v>
      </c>
    </row>
    <row r="106" spans="2:3" x14ac:dyDescent="0.25">
      <c r="B106" s="1">
        <v>43544</v>
      </c>
      <c r="C106">
        <v>8168</v>
      </c>
    </row>
    <row r="107" spans="2:3" x14ac:dyDescent="0.25">
      <c r="B107" s="1">
        <v>43545</v>
      </c>
      <c r="C107">
        <v>8199</v>
      </c>
    </row>
    <row r="108" spans="2:3" x14ac:dyDescent="0.25">
      <c r="B108" s="1">
        <v>43546</v>
      </c>
      <c r="C108">
        <v>8206</v>
      </c>
    </row>
    <row r="109" spans="2:3" x14ac:dyDescent="0.25">
      <c r="B109" s="1">
        <v>43547</v>
      </c>
      <c r="C109">
        <v>8266</v>
      </c>
    </row>
    <row r="110" spans="2:3" x14ac:dyDescent="0.25">
      <c r="B110" s="1">
        <v>43548</v>
      </c>
      <c r="C110">
        <v>8205</v>
      </c>
    </row>
    <row r="111" spans="2:3" x14ac:dyDescent="0.25">
      <c r="B111" s="1">
        <v>43549</v>
      </c>
      <c r="C111">
        <v>8235</v>
      </c>
    </row>
    <row r="112" spans="2:3" x14ac:dyDescent="0.25">
      <c r="B112" s="1">
        <v>43550</v>
      </c>
      <c r="C112">
        <v>8206</v>
      </c>
    </row>
    <row r="113" spans="2:3" x14ac:dyDescent="0.25">
      <c r="B113" s="1">
        <v>43551</v>
      </c>
      <c r="C113">
        <v>8244</v>
      </c>
    </row>
    <row r="114" spans="2:3" x14ac:dyDescent="0.25">
      <c r="B114" s="1">
        <v>43552</v>
      </c>
      <c r="C114">
        <v>8251</v>
      </c>
    </row>
    <row r="115" spans="2:3" x14ac:dyDescent="0.25">
      <c r="B115" s="1">
        <v>43553</v>
      </c>
      <c r="C115">
        <v>8224</v>
      </c>
    </row>
    <row r="116" spans="2:3" x14ac:dyDescent="0.25">
      <c r="B116" s="1">
        <v>43554</v>
      </c>
      <c r="C116">
        <v>8184</v>
      </c>
    </row>
    <row r="117" spans="2:3" x14ac:dyDescent="0.25">
      <c r="B117" s="1">
        <v>43555</v>
      </c>
      <c r="C117">
        <v>8193</v>
      </c>
    </row>
    <row r="118" spans="2:3" x14ac:dyDescent="0.25">
      <c r="B118" s="1">
        <v>43556</v>
      </c>
      <c r="C118">
        <v>8232</v>
      </c>
    </row>
    <row r="119" spans="2:3" x14ac:dyDescent="0.25">
      <c r="B119" s="1">
        <v>43557</v>
      </c>
      <c r="C119">
        <v>8236</v>
      </c>
    </row>
    <row r="120" spans="2:3" x14ac:dyDescent="0.25">
      <c r="B120" s="1">
        <v>43558</v>
      </c>
      <c r="C120">
        <v>8207</v>
      </c>
    </row>
    <row r="121" spans="2:3" x14ac:dyDescent="0.25">
      <c r="B121" s="1">
        <v>43559</v>
      </c>
      <c r="C121">
        <v>8244</v>
      </c>
    </row>
    <row r="122" spans="2:3" x14ac:dyDescent="0.25">
      <c r="B122" s="1">
        <v>43560</v>
      </c>
      <c r="C122">
        <v>8240</v>
      </c>
    </row>
    <row r="123" spans="2:3" x14ac:dyDescent="0.25">
      <c r="B123" s="1">
        <v>43561</v>
      </c>
      <c r="C123">
        <v>8304</v>
      </c>
    </row>
    <row r="124" spans="2:3" x14ac:dyDescent="0.25">
      <c r="B124" s="1">
        <v>43562</v>
      </c>
      <c r="C124">
        <v>8258</v>
      </c>
    </row>
    <row r="125" spans="2:3" x14ac:dyDescent="0.25">
      <c r="B125" s="1">
        <v>43563</v>
      </c>
      <c r="C125">
        <v>8249</v>
      </c>
    </row>
    <row r="126" spans="2:3" x14ac:dyDescent="0.25">
      <c r="B126" s="1">
        <v>43564</v>
      </c>
      <c r="C126">
        <v>8284</v>
      </c>
    </row>
    <row r="127" spans="2:3" x14ac:dyDescent="0.25">
      <c r="B127" s="1">
        <v>43565</v>
      </c>
      <c r="C127">
        <v>8279</v>
      </c>
    </row>
    <row r="128" spans="2:3" x14ac:dyDescent="0.25">
      <c r="B128" s="1">
        <v>43566</v>
      </c>
      <c r="C128">
        <v>8295</v>
      </c>
    </row>
    <row r="129" spans="2:3" x14ac:dyDescent="0.25">
      <c r="B129" s="1">
        <v>43567</v>
      </c>
      <c r="C129">
        <v>8267</v>
      </c>
    </row>
    <row r="130" spans="2:3" x14ac:dyDescent="0.25">
      <c r="B130" s="1">
        <v>43568</v>
      </c>
      <c r="C130">
        <v>8284</v>
      </c>
    </row>
    <row r="131" spans="2:3" x14ac:dyDescent="0.25">
      <c r="B131" s="1">
        <v>43569</v>
      </c>
      <c r="C131">
        <v>8309</v>
      </c>
    </row>
    <row r="132" spans="2:3" x14ac:dyDescent="0.25">
      <c r="B132" s="1">
        <v>43570</v>
      </c>
      <c r="C132">
        <v>8322</v>
      </c>
    </row>
    <row r="133" spans="2:3" x14ac:dyDescent="0.25">
      <c r="B133" s="1">
        <v>43571</v>
      </c>
      <c r="C133">
        <v>8342</v>
      </c>
    </row>
    <row r="134" spans="2:3" x14ac:dyDescent="0.25">
      <c r="B134" s="1">
        <v>43572</v>
      </c>
      <c r="C134">
        <v>8310</v>
      </c>
    </row>
    <row r="135" spans="2:3" x14ac:dyDescent="0.25">
      <c r="B135" s="1">
        <v>43573</v>
      </c>
      <c r="C135">
        <v>8403</v>
      </c>
    </row>
    <row r="136" spans="2:3" x14ac:dyDescent="0.25">
      <c r="B136" s="1">
        <v>43574</v>
      </c>
      <c r="C136">
        <v>8320</v>
      </c>
    </row>
    <row r="137" spans="2:3" x14ac:dyDescent="0.25">
      <c r="B137" s="1">
        <v>43575</v>
      </c>
      <c r="C137">
        <v>8358</v>
      </c>
    </row>
    <row r="138" spans="2:3" x14ac:dyDescent="0.25">
      <c r="B138" s="1">
        <v>43576</v>
      </c>
      <c r="C138">
        <v>8345</v>
      </c>
    </row>
    <row r="139" spans="2:3" x14ac:dyDescent="0.25">
      <c r="B139" s="1">
        <v>43577</v>
      </c>
      <c r="C139">
        <v>8361</v>
      </c>
    </row>
    <row r="140" spans="2:3" x14ac:dyDescent="0.25">
      <c r="B140" s="1">
        <v>43578</v>
      </c>
      <c r="C140">
        <v>8378</v>
      </c>
    </row>
    <row r="141" spans="2:3" x14ac:dyDescent="0.25">
      <c r="B141" s="1">
        <v>43579</v>
      </c>
      <c r="C141">
        <v>8385</v>
      </c>
    </row>
    <row r="142" spans="2:3" x14ac:dyDescent="0.25">
      <c r="B142" s="1">
        <v>43580</v>
      </c>
      <c r="C142">
        <v>8360</v>
      </c>
    </row>
    <row r="143" spans="2:3" x14ac:dyDescent="0.25">
      <c r="B143" s="1">
        <v>43581</v>
      </c>
      <c r="C143">
        <v>8363</v>
      </c>
    </row>
    <row r="144" spans="2:3" x14ac:dyDescent="0.25">
      <c r="B144" s="1">
        <v>43582</v>
      </c>
      <c r="C144">
        <v>8360</v>
      </c>
    </row>
    <row r="145" spans="2:3" x14ac:dyDescent="0.25">
      <c r="B145" s="1">
        <v>43583</v>
      </c>
      <c r="C145">
        <v>8400</v>
      </c>
    </row>
    <row r="146" spans="2:3" x14ac:dyDescent="0.25">
      <c r="B146" s="1">
        <v>43584</v>
      </c>
      <c r="C146">
        <v>8426</v>
      </c>
    </row>
    <row r="147" spans="2:3" x14ac:dyDescent="0.25">
      <c r="B147" s="1">
        <v>43585</v>
      </c>
      <c r="C147">
        <v>8396</v>
      </c>
    </row>
    <row r="151" spans="2:3" x14ac:dyDescent="0.25">
      <c r="B151" s="3">
        <v>43955</v>
      </c>
      <c r="C151" s="5">
        <v>9729</v>
      </c>
    </row>
    <row r="152" spans="2:3" x14ac:dyDescent="0.25">
      <c r="B152" s="3">
        <v>43956</v>
      </c>
      <c r="C152" s="5">
        <v>9744</v>
      </c>
    </row>
    <row r="153" spans="2:3" x14ac:dyDescent="0.25">
      <c r="B153" s="3">
        <v>43957</v>
      </c>
      <c r="C153" s="5">
        <v>9720</v>
      </c>
    </row>
    <row r="154" spans="2:3" x14ac:dyDescent="0.25">
      <c r="B154" s="3">
        <v>43958</v>
      </c>
      <c r="C154" s="5">
        <v>9725</v>
      </c>
    </row>
    <row r="155" spans="2:3" x14ac:dyDescent="0.25">
      <c r="B155" s="3">
        <v>43959</v>
      </c>
      <c r="C155" s="5">
        <v>9761</v>
      </c>
    </row>
    <row r="156" spans="2:3" x14ac:dyDescent="0.25">
      <c r="B156" s="3">
        <v>43960</v>
      </c>
      <c r="C156" s="5">
        <v>9734</v>
      </c>
    </row>
    <row r="157" spans="2:3" x14ac:dyDescent="0.25">
      <c r="B157" s="3">
        <v>43961</v>
      </c>
      <c r="C157" s="5">
        <v>9728</v>
      </c>
    </row>
    <row r="158" spans="2:3" x14ac:dyDescent="0.25">
      <c r="B158" s="3">
        <v>43962</v>
      </c>
      <c r="C158" s="5">
        <v>9774</v>
      </c>
    </row>
    <row r="159" spans="2:3" x14ac:dyDescent="0.25">
      <c r="B159" s="3">
        <v>43963</v>
      </c>
      <c r="C159" s="5">
        <v>9801</v>
      </c>
    </row>
    <row r="160" spans="2:3" x14ac:dyDescent="0.25">
      <c r="B160" s="3">
        <v>43964</v>
      </c>
      <c r="C160" s="5">
        <v>9872</v>
      </c>
    </row>
    <row r="161" spans="2:3" x14ac:dyDescent="0.25">
      <c r="B161" s="3">
        <v>43965</v>
      </c>
      <c r="C161" s="5">
        <v>9948</v>
      </c>
    </row>
    <row r="162" spans="2:3" x14ac:dyDescent="0.25">
      <c r="B162" s="3">
        <v>43966</v>
      </c>
      <c r="C162" s="5">
        <v>10031</v>
      </c>
    </row>
    <row r="163" spans="2:3" x14ac:dyDescent="0.25">
      <c r="B163" s="3">
        <v>43967</v>
      </c>
      <c r="C163" s="5">
        <v>10054</v>
      </c>
    </row>
    <row r="164" spans="2:3" x14ac:dyDescent="0.25">
      <c r="B164" s="3">
        <v>43968</v>
      </c>
      <c r="C164" s="5">
        <v>9768</v>
      </c>
    </row>
    <row r="165" spans="2:3" x14ac:dyDescent="0.25">
      <c r="B165" s="3">
        <v>43969</v>
      </c>
      <c r="C165" s="5">
        <v>9794</v>
      </c>
    </row>
    <row r="166" spans="2:3" x14ac:dyDescent="0.25">
      <c r="B166" s="3">
        <v>43970</v>
      </c>
      <c r="C166" s="5">
        <v>9793</v>
      </c>
    </row>
    <row r="167" spans="2:3" x14ac:dyDescent="0.25">
      <c r="B167" s="3">
        <v>43971</v>
      </c>
      <c r="C167" s="5">
        <v>9785</v>
      </c>
    </row>
    <row r="168" spans="2:3" x14ac:dyDescent="0.25">
      <c r="B168" s="3">
        <v>43972</v>
      </c>
      <c r="C168" s="5">
        <v>9793</v>
      </c>
    </row>
    <row r="169" spans="2:3" x14ac:dyDescent="0.25">
      <c r="B169" s="3">
        <v>43973</v>
      </c>
      <c r="C169" s="5">
        <v>9793</v>
      </c>
    </row>
    <row r="170" spans="2:3" x14ac:dyDescent="0.25">
      <c r="B170" s="3">
        <v>43974</v>
      </c>
      <c r="C170" s="5">
        <v>9798</v>
      </c>
    </row>
    <row r="171" spans="2:3" x14ac:dyDescent="0.25">
      <c r="B171" s="3">
        <v>43975</v>
      </c>
      <c r="C171" s="5">
        <v>9793</v>
      </c>
    </row>
    <row r="172" spans="2:3" x14ac:dyDescent="0.25">
      <c r="B172" s="3">
        <v>43976</v>
      </c>
      <c r="C172" s="5">
        <v>9801</v>
      </c>
    </row>
    <row r="173" spans="2:3" x14ac:dyDescent="0.25">
      <c r="B173" s="3">
        <v>43977</v>
      </c>
      <c r="C173" s="5">
        <v>9838</v>
      </c>
    </row>
    <row r="174" spans="2:3" x14ac:dyDescent="0.25">
      <c r="B174" s="3">
        <v>43978</v>
      </c>
      <c r="C174" s="5">
        <v>9841</v>
      </c>
    </row>
    <row r="175" spans="2:3" x14ac:dyDescent="0.25">
      <c r="B175" s="3">
        <v>43979</v>
      </c>
      <c r="C175" s="5">
        <v>9815</v>
      </c>
    </row>
    <row r="176" spans="2:3" x14ac:dyDescent="0.25">
      <c r="B176" s="3">
        <v>43980</v>
      </c>
      <c r="C176" s="5">
        <v>9824</v>
      </c>
    </row>
    <row r="177" spans="2:3" x14ac:dyDescent="0.25">
      <c r="B177" s="3">
        <v>43981</v>
      </c>
      <c r="C177" s="5">
        <v>9820</v>
      </c>
    </row>
    <row r="178" spans="2:3" x14ac:dyDescent="0.25">
      <c r="B178" s="3">
        <v>43982</v>
      </c>
      <c r="C178" s="5">
        <v>9772</v>
      </c>
    </row>
    <row r="179" spans="2:3" x14ac:dyDescent="0.25">
      <c r="B179" s="3">
        <v>43983</v>
      </c>
      <c r="C179" s="5">
        <v>9782</v>
      </c>
    </row>
    <row r="180" spans="2:3" x14ac:dyDescent="0.25">
      <c r="B180" s="3">
        <v>43984</v>
      </c>
      <c r="C180" s="5">
        <v>9851</v>
      </c>
    </row>
    <row r="181" spans="2:3" x14ac:dyDescent="0.25">
      <c r="B181" s="3">
        <v>43985</v>
      </c>
      <c r="C181" s="5">
        <v>9838</v>
      </c>
    </row>
    <row r="182" spans="2:3" x14ac:dyDescent="0.25">
      <c r="B182" s="3">
        <v>43986</v>
      </c>
      <c r="C182" s="5">
        <v>9825</v>
      </c>
    </row>
    <row r="183" spans="2:3" x14ac:dyDescent="0.25">
      <c r="B183" s="3">
        <v>43987</v>
      </c>
      <c r="C183" s="5">
        <v>9810</v>
      </c>
    </row>
    <row r="184" spans="2:3" x14ac:dyDescent="0.25">
      <c r="B184" s="3">
        <v>43988</v>
      </c>
      <c r="C184" s="5">
        <v>9821</v>
      </c>
    </row>
    <row r="185" spans="2:3" x14ac:dyDescent="0.25">
      <c r="B185" s="3">
        <v>43989</v>
      </c>
      <c r="C185" s="5">
        <v>9812</v>
      </c>
    </row>
    <row r="186" spans="2:3" x14ac:dyDescent="0.25">
      <c r="B186" s="3">
        <v>43990</v>
      </c>
      <c r="C186" s="5">
        <v>9853</v>
      </c>
    </row>
    <row r="187" spans="2:3" x14ac:dyDescent="0.25">
      <c r="B187" s="3">
        <v>43991</v>
      </c>
      <c r="C187" s="5">
        <v>9876</v>
      </c>
    </row>
    <row r="188" spans="2:3" x14ac:dyDescent="0.25">
      <c r="B188" s="3">
        <v>43992</v>
      </c>
      <c r="C188" s="5">
        <v>9865</v>
      </c>
    </row>
    <row r="189" spans="2:3" x14ac:dyDescent="0.25">
      <c r="B189" s="3">
        <v>43993</v>
      </c>
      <c r="C189" s="5">
        <v>9864</v>
      </c>
    </row>
    <row r="190" spans="2:3" x14ac:dyDescent="0.25">
      <c r="B190" s="3">
        <v>43994</v>
      </c>
      <c r="C190" s="5">
        <v>9844</v>
      </c>
    </row>
    <row r="191" spans="2:3" x14ac:dyDescent="0.25">
      <c r="B191" s="3">
        <v>43995</v>
      </c>
      <c r="C191" s="5">
        <v>9859</v>
      </c>
    </row>
    <row r="192" spans="2:3" x14ac:dyDescent="0.25">
      <c r="B192" s="3">
        <v>43996</v>
      </c>
      <c r="C192" s="5">
        <v>9850</v>
      </c>
    </row>
    <row r="193" spans="2:3" x14ac:dyDescent="0.25">
      <c r="B193" s="3">
        <v>43997</v>
      </c>
      <c r="C193" s="5">
        <v>9878</v>
      </c>
    </row>
    <row r="194" spans="2:3" x14ac:dyDescent="0.25">
      <c r="B194" s="3">
        <v>43998</v>
      </c>
      <c r="C194" s="5">
        <v>9902</v>
      </c>
    </row>
    <row r="195" spans="2:3" x14ac:dyDescent="0.25">
      <c r="B195" s="3">
        <v>43999</v>
      </c>
      <c r="C195" s="5">
        <v>9908</v>
      </c>
    </row>
    <row r="196" spans="2:3" x14ac:dyDescent="0.25">
      <c r="B196" s="3">
        <v>44000</v>
      </c>
      <c r="C196" s="5">
        <v>9901</v>
      </c>
    </row>
    <row r="197" spans="2:3" x14ac:dyDescent="0.25">
      <c r="B197" s="3">
        <v>44001</v>
      </c>
      <c r="C197" s="5">
        <v>9918</v>
      </c>
    </row>
    <row r="198" spans="2:3" x14ac:dyDescent="0.25">
      <c r="B198" s="3">
        <v>44002</v>
      </c>
      <c r="C198" s="5">
        <v>9895</v>
      </c>
    </row>
    <row r="199" spans="2:3" x14ac:dyDescent="0.25">
      <c r="B199" s="3">
        <v>44003</v>
      </c>
      <c r="C199" s="5">
        <v>9894</v>
      </c>
    </row>
    <row r="200" spans="2:3" x14ac:dyDescent="0.25">
      <c r="B200" s="3">
        <v>44004</v>
      </c>
      <c r="C200" s="5">
        <v>9893</v>
      </c>
    </row>
    <row r="201" spans="2:3" x14ac:dyDescent="0.25">
      <c r="B201" s="3">
        <v>44005</v>
      </c>
      <c r="C201" s="5">
        <v>9907</v>
      </c>
    </row>
    <row r="202" spans="2:3" x14ac:dyDescent="0.25">
      <c r="B202" s="3">
        <v>44006</v>
      </c>
      <c r="C202" s="5">
        <v>9907</v>
      </c>
    </row>
    <row r="203" spans="2:3" x14ac:dyDescent="0.25">
      <c r="B203" s="3">
        <v>44007</v>
      </c>
      <c r="C203" s="5">
        <v>9937</v>
      </c>
    </row>
    <row r="204" spans="2:3" x14ac:dyDescent="0.25">
      <c r="B204" s="3">
        <v>44008</v>
      </c>
      <c r="C204" s="5">
        <v>9951</v>
      </c>
    </row>
    <row r="205" spans="2:3" x14ac:dyDescent="0.25">
      <c r="B205" s="3">
        <v>44009</v>
      </c>
      <c r="C205" s="5">
        <v>9933</v>
      </c>
    </row>
    <row r="206" spans="2:3" x14ac:dyDescent="0.25">
      <c r="B206" s="3">
        <v>44010</v>
      </c>
      <c r="C206" s="5">
        <v>9928</v>
      </c>
    </row>
    <row r="207" spans="2:3" x14ac:dyDescent="0.25">
      <c r="B207" s="3">
        <v>44011</v>
      </c>
      <c r="C207" s="5">
        <v>9932</v>
      </c>
    </row>
    <row r="208" spans="2:3" x14ac:dyDescent="0.25">
      <c r="B208" s="3">
        <v>44012</v>
      </c>
      <c r="C208" s="5">
        <v>9941</v>
      </c>
    </row>
    <row r="209" spans="2:3" x14ac:dyDescent="0.25">
      <c r="B209" s="3">
        <v>44013</v>
      </c>
      <c r="C209" s="5">
        <v>9887</v>
      </c>
    </row>
    <row r="210" spans="2:3" x14ac:dyDescent="0.25">
      <c r="B210" s="3">
        <v>44014</v>
      </c>
      <c r="C210" s="5">
        <v>9923</v>
      </c>
    </row>
    <row r="211" spans="2:3" x14ac:dyDescent="0.25">
      <c r="B211" s="3">
        <v>44015</v>
      </c>
      <c r="C211" s="5">
        <v>9926</v>
      </c>
    </row>
    <row r="212" spans="2:3" x14ac:dyDescent="0.25">
      <c r="B212" s="3">
        <v>44016</v>
      </c>
      <c r="C212" s="5">
        <v>9842</v>
      </c>
    </row>
    <row r="213" spans="2:3" x14ac:dyDescent="0.25">
      <c r="B213" s="3">
        <v>44017</v>
      </c>
      <c r="C213" s="5">
        <v>9740</v>
      </c>
    </row>
    <row r="214" spans="2:3" x14ac:dyDescent="0.25">
      <c r="B214" s="3">
        <v>44018</v>
      </c>
      <c r="C214" s="5">
        <v>9858</v>
      </c>
    </row>
    <row r="215" spans="2:3" x14ac:dyDescent="0.25">
      <c r="B215" s="3">
        <v>44019</v>
      </c>
      <c r="C215" s="5">
        <v>9813</v>
      </c>
    </row>
    <row r="216" spans="2:3" x14ac:dyDescent="0.25">
      <c r="B216" s="3">
        <v>44020</v>
      </c>
      <c r="C216" s="5">
        <v>9854</v>
      </c>
    </row>
    <row r="217" spans="2:3" x14ac:dyDescent="0.25">
      <c r="B217" s="3">
        <v>44021</v>
      </c>
      <c r="C217" s="5">
        <v>9877</v>
      </c>
    </row>
    <row r="218" spans="2:3" x14ac:dyDescent="0.25">
      <c r="B218" s="3">
        <v>44022</v>
      </c>
      <c r="C218" s="5">
        <v>9841</v>
      </c>
    </row>
    <row r="219" spans="2:3" x14ac:dyDescent="0.25">
      <c r="B219" s="3">
        <v>44023</v>
      </c>
      <c r="C219" s="5">
        <v>9789</v>
      </c>
    </row>
    <row r="220" spans="2:3" x14ac:dyDescent="0.25">
      <c r="B220" s="3">
        <v>44024</v>
      </c>
      <c r="C220" s="5">
        <v>9780</v>
      </c>
    </row>
    <row r="221" spans="2:3" x14ac:dyDescent="0.25">
      <c r="B221" s="3">
        <v>44025</v>
      </c>
      <c r="C221" s="5">
        <v>9808</v>
      </c>
    </row>
    <row r="222" spans="2:3" x14ac:dyDescent="0.25">
      <c r="B222" s="3">
        <v>44026</v>
      </c>
      <c r="C222" s="5">
        <v>9826</v>
      </c>
    </row>
    <row r="223" spans="2:3" x14ac:dyDescent="0.25">
      <c r="B223" s="3">
        <v>44027</v>
      </c>
      <c r="C223" s="5">
        <v>9838</v>
      </c>
    </row>
    <row r="224" spans="2:3" x14ac:dyDescent="0.25">
      <c r="B224" s="3">
        <v>44028</v>
      </c>
      <c r="C224" s="5">
        <v>9846</v>
      </c>
    </row>
    <row r="225" spans="2:3" x14ac:dyDescent="0.25">
      <c r="B225" s="3">
        <v>44029</v>
      </c>
      <c r="C225" s="5">
        <v>9845</v>
      </c>
    </row>
    <row r="226" spans="2:3" x14ac:dyDescent="0.25">
      <c r="B226" s="3">
        <v>44030</v>
      </c>
      <c r="C226" s="5">
        <v>9826</v>
      </c>
    </row>
    <row r="227" spans="2:3" x14ac:dyDescent="0.25">
      <c r="B227" s="3">
        <v>44031</v>
      </c>
      <c r="C227" s="5">
        <v>9823</v>
      </c>
    </row>
    <row r="228" spans="2:3" x14ac:dyDescent="0.25">
      <c r="B228" s="3">
        <v>44032</v>
      </c>
      <c r="C228" s="5">
        <v>9864</v>
      </c>
    </row>
    <row r="229" spans="2:3" x14ac:dyDescent="0.25">
      <c r="B229" s="3">
        <v>44033</v>
      </c>
      <c r="C229" s="5">
        <v>9851</v>
      </c>
    </row>
    <row r="230" spans="2:3" x14ac:dyDescent="0.25">
      <c r="B230" s="3">
        <v>44034</v>
      </c>
      <c r="C230" s="5">
        <v>9840</v>
      </c>
    </row>
    <row r="231" spans="2:3" x14ac:dyDescent="0.25">
      <c r="B231" s="3">
        <v>44035</v>
      </c>
      <c r="C231" s="5">
        <v>9889</v>
      </c>
    </row>
    <row r="232" spans="2:3" x14ac:dyDescent="0.25">
      <c r="B232" s="3">
        <v>44036</v>
      </c>
      <c r="C232" s="5">
        <v>9896</v>
      </c>
    </row>
    <row r="233" spans="2:3" x14ac:dyDescent="0.25">
      <c r="B233" s="3">
        <v>44037</v>
      </c>
      <c r="C233" s="5">
        <v>9869</v>
      </c>
    </row>
    <row r="234" spans="2:3" x14ac:dyDescent="0.25">
      <c r="B234" s="3">
        <v>44038</v>
      </c>
      <c r="C234" s="5">
        <v>9862</v>
      </c>
    </row>
    <row r="235" spans="2:3" x14ac:dyDescent="0.25">
      <c r="B235" s="3">
        <v>44039</v>
      </c>
      <c r="C235" s="5">
        <v>9865</v>
      </c>
    </row>
    <row r="236" spans="2:3" x14ac:dyDescent="0.25">
      <c r="B236" s="3">
        <v>44040</v>
      </c>
      <c r="C236" s="5">
        <v>9882</v>
      </c>
    </row>
    <row r="237" spans="2:3" x14ac:dyDescent="0.25">
      <c r="B237" s="3">
        <v>44041</v>
      </c>
      <c r="C237" s="5">
        <v>9883</v>
      </c>
    </row>
    <row r="238" spans="2:3" x14ac:dyDescent="0.25">
      <c r="B238" s="3">
        <v>44042</v>
      </c>
      <c r="C238" s="5">
        <v>9892</v>
      </c>
    </row>
    <row r="239" spans="2:3" x14ac:dyDescent="0.25">
      <c r="B239" s="3">
        <v>44043</v>
      </c>
      <c r="C239" s="5">
        <v>9839</v>
      </c>
    </row>
    <row r="240" spans="2:3" x14ac:dyDescent="0.25">
      <c r="B240" s="3">
        <v>44044</v>
      </c>
      <c r="C240" s="5">
        <v>9848</v>
      </c>
    </row>
    <row r="241" spans="2:3" x14ac:dyDescent="0.25">
      <c r="B241" s="3">
        <v>44045</v>
      </c>
      <c r="C241" s="5">
        <v>9840</v>
      </c>
    </row>
    <row r="242" spans="2:3" x14ac:dyDescent="0.25">
      <c r="B242" s="3">
        <v>44046</v>
      </c>
      <c r="C242" s="5">
        <v>9871</v>
      </c>
    </row>
    <row r="243" spans="2:3" x14ac:dyDescent="0.25">
      <c r="B243" s="3">
        <v>44047</v>
      </c>
      <c r="C243" s="5">
        <v>9881</v>
      </c>
    </row>
    <row r="244" spans="2:3" x14ac:dyDescent="0.25">
      <c r="B244" s="3">
        <v>44048</v>
      </c>
      <c r="C244" s="5">
        <v>9870</v>
      </c>
    </row>
    <row r="245" spans="2:3" x14ac:dyDescent="0.25">
      <c r="B245" s="3">
        <v>44049</v>
      </c>
      <c r="C245" s="5">
        <v>9896</v>
      </c>
    </row>
    <row r="246" spans="2:3" x14ac:dyDescent="0.25">
      <c r="B246" s="3">
        <v>44050</v>
      </c>
      <c r="C246" s="5">
        <v>9896</v>
      </c>
    </row>
    <row r="247" spans="2:3" x14ac:dyDescent="0.25">
      <c r="B247" s="3">
        <v>44051</v>
      </c>
      <c r="C247" s="5">
        <v>9881</v>
      </c>
    </row>
    <row r="248" spans="2:3" x14ac:dyDescent="0.25">
      <c r="B248" s="3">
        <v>44052</v>
      </c>
      <c r="C248" s="5">
        <v>9871</v>
      </c>
    </row>
    <row r="249" spans="2:3" x14ac:dyDescent="0.25">
      <c r="B249" s="3">
        <v>44053</v>
      </c>
      <c r="C249" s="5">
        <v>9898</v>
      </c>
    </row>
    <row r="250" spans="2:3" x14ac:dyDescent="0.25">
      <c r="B250" s="3">
        <v>44054</v>
      </c>
      <c r="C250" s="5">
        <v>9906</v>
      </c>
    </row>
    <row r="251" spans="2:3" x14ac:dyDescent="0.25">
      <c r="B251" s="3">
        <v>44055</v>
      </c>
      <c r="C251" s="5">
        <v>9905</v>
      </c>
    </row>
    <row r="252" spans="2:3" x14ac:dyDescent="0.25">
      <c r="B252" s="3">
        <v>44056</v>
      </c>
      <c r="C252" s="5">
        <v>9921</v>
      </c>
    </row>
    <row r="253" spans="2:3" x14ac:dyDescent="0.25">
      <c r="B253" s="3">
        <v>44057</v>
      </c>
      <c r="C253" s="5">
        <v>9906</v>
      </c>
    </row>
    <row r="254" spans="2:3" x14ac:dyDescent="0.25">
      <c r="B254" s="3">
        <v>44058</v>
      </c>
      <c r="C254" s="5">
        <v>9920</v>
      </c>
    </row>
    <row r="255" spans="2:3" x14ac:dyDescent="0.25">
      <c r="B255" s="3">
        <v>44059</v>
      </c>
      <c r="C255" s="5">
        <v>9912</v>
      </c>
    </row>
    <row r="256" spans="2:3" x14ac:dyDescent="0.25">
      <c r="B256" s="3">
        <v>44060</v>
      </c>
      <c r="C256" s="5">
        <v>9912</v>
      </c>
    </row>
    <row r="257" spans="2:3" x14ac:dyDescent="0.25">
      <c r="B257" s="3">
        <v>44061</v>
      </c>
      <c r="C257" s="5">
        <v>9957</v>
      </c>
    </row>
    <row r="258" spans="2:3" x14ac:dyDescent="0.25">
      <c r="B258" s="3">
        <v>44062</v>
      </c>
      <c r="C258" s="5">
        <v>9968</v>
      </c>
    </row>
    <row r="259" spans="2:3" x14ac:dyDescent="0.25">
      <c r="B259" s="3">
        <v>44063</v>
      </c>
      <c r="C259" s="5">
        <v>9941</v>
      </c>
    </row>
    <row r="260" spans="2:3" x14ac:dyDescent="0.25">
      <c r="B260" s="3">
        <v>44064</v>
      </c>
      <c r="C260" s="5">
        <v>9943</v>
      </c>
    </row>
    <row r="261" spans="2:3" x14ac:dyDescent="0.25">
      <c r="B261" s="3">
        <v>44065</v>
      </c>
      <c r="C261" s="5">
        <v>9946</v>
      </c>
    </row>
    <row r="262" spans="2:3" x14ac:dyDescent="0.25">
      <c r="B262" s="3">
        <v>44066</v>
      </c>
      <c r="C262" s="5">
        <v>9940</v>
      </c>
    </row>
    <row r="263" spans="2:3" x14ac:dyDescent="0.25">
      <c r="B263" s="3">
        <v>44067</v>
      </c>
      <c r="C263" s="5">
        <v>9963</v>
      </c>
    </row>
    <row r="264" spans="2:3" x14ac:dyDescent="0.25">
      <c r="B264" s="3">
        <v>44068</v>
      </c>
      <c r="C264" s="5">
        <v>9988</v>
      </c>
    </row>
    <row r="265" spans="2:3" x14ac:dyDescent="0.25">
      <c r="B265" s="3">
        <v>44069</v>
      </c>
      <c r="C265" s="5">
        <v>9986</v>
      </c>
    </row>
    <row r="266" spans="2:3" x14ac:dyDescent="0.25">
      <c r="B266" s="3">
        <v>44070</v>
      </c>
      <c r="C266" s="5">
        <v>10000</v>
      </c>
    </row>
    <row r="267" spans="2:3" x14ac:dyDescent="0.25">
      <c r="B267" s="3">
        <v>44071</v>
      </c>
      <c r="C267" s="5">
        <v>9974</v>
      </c>
    </row>
    <row r="268" spans="2:3" x14ac:dyDescent="0.25">
      <c r="B268" s="3">
        <v>44072</v>
      </c>
      <c r="C268" s="5">
        <v>9980</v>
      </c>
    </row>
    <row r="269" spans="2:3" x14ac:dyDescent="0.25">
      <c r="B269" s="3">
        <v>44073</v>
      </c>
      <c r="C269" s="5">
        <v>9979</v>
      </c>
    </row>
    <row r="270" spans="2:3" x14ac:dyDescent="0.25">
      <c r="B270" s="3">
        <v>44074</v>
      </c>
      <c r="C270" s="5">
        <v>9982</v>
      </c>
    </row>
    <row r="271" spans="2:3" x14ac:dyDescent="0.25">
      <c r="B271" s="3">
        <v>44075</v>
      </c>
      <c r="C271" s="5">
        <v>9937</v>
      </c>
    </row>
    <row r="272" spans="2:3" x14ac:dyDescent="0.25">
      <c r="B272" s="3">
        <v>44076</v>
      </c>
      <c r="C272" s="5">
        <v>9967</v>
      </c>
    </row>
    <row r="273" spans="2:3" x14ac:dyDescent="0.25">
      <c r="B273" s="3">
        <v>44077</v>
      </c>
      <c r="C273" s="5">
        <v>9950</v>
      </c>
    </row>
    <row r="274" spans="2:3" x14ac:dyDescent="0.25">
      <c r="B274" s="3">
        <v>44078</v>
      </c>
      <c r="C274" s="5">
        <v>9957</v>
      </c>
    </row>
    <row r="275" spans="2:3" x14ac:dyDescent="0.25">
      <c r="B275" s="3">
        <v>44079</v>
      </c>
      <c r="C275" s="5">
        <v>9965</v>
      </c>
    </row>
    <row r="276" spans="2:3" x14ac:dyDescent="0.25">
      <c r="B276" s="3">
        <v>44080</v>
      </c>
      <c r="C276" s="5">
        <v>9962</v>
      </c>
    </row>
    <row r="277" spans="2:3" x14ac:dyDescent="0.25">
      <c r="B277" s="3">
        <v>44081</v>
      </c>
      <c r="C277" s="5">
        <v>10007</v>
      </c>
    </row>
    <row r="278" spans="2:3" x14ac:dyDescent="0.25">
      <c r="B278" s="3">
        <v>44082</v>
      </c>
      <c r="C278" s="5">
        <v>10010</v>
      </c>
    </row>
    <row r="279" spans="2:3" x14ac:dyDescent="0.25">
      <c r="B279" s="3">
        <v>44083</v>
      </c>
      <c r="C279" s="5">
        <v>10007</v>
      </c>
    </row>
    <row r="280" spans="2:3" x14ac:dyDescent="0.25">
      <c r="B280" s="3">
        <v>44084</v>
      </c>
      <c r="C280" s="5">
        <v>10033</v>
      </c>
    </row>
    <row r="281" spans="2:3" x14ac:dyDescent="0.25">
      <c r="B281" s="3">
        <v>44085</v>
      </c>
      <c r="C281" s="5">
        <v>10029</v>
      </c>
    </row>
    <row r="282" spans="2:3" x14ac:dyDescent="0.25">
      <c r="B282" s="3">
        <v>44086</v>
      </c>
      <c r="C282" s="5">
        <v>10018</v>
      </c>
    </row>
    <row r="283" spans="2:3" x14ac:dyDescent="0.25">
      <c r="B283" s="3">
        <v>44087</v>
      </c>
      <c r="C283" s="5">
        <v>10027</v>
      </c>
    </row>
    <row r="284" spans="2:3" x14ac:dyDescent="0.25">
      <c r="B284" s="3">
        <v>44088</v>
      </c>
      <c r="C284" s="5">
        <v>10045</v>
      </c>
    </row>
    <row r="285" spans="2:3" x14ac:dyDescent="0.25">
      <c r="B285" s="3">
        <v>44089</v>
      </c>
      <c r="C285" s="5">
        <v>10055</v>
      </c>
    </row>
    <row r="286" spans="2:3" x14ac:dyDescent="0.25">
      <c r="B286" s="3">
        <v>44090</v>
      </c>
      <c r="C286" s="5">
        <v>10061</v>
      </c>
    </row>
    <row r="287" spans="2:3" x14ac:dyDescent="0.25">
      <c r="B287" s="3">
        <v>44091</v>
      </c>
      <c r="C287" s="5">
        <v>10070</v>
      </c>
    </row>
    <row r="288" spans="2:3" x14ac:dyDescent="0.25">
      <c r="B288" s="3">
        <v>44092</v>
      </c>
      <c r="C288" s="5">
        <v>10039</v>
      </c>
    </row>
    <row r="289" spans="2:3" x14ac:dyDescent="0.25">
      <c r="B289" s="3">
        <v>44093</v>
      </c>
      <c r="C289" s="5">
        <v>10052</v>
      </c>
    </row>
    <row r="290" spans="2:3" x14ac:dyDescent="0.25">
      <c r="B290" s="3">
        <v>44094</v>
      </c>
      <c r="C290" s="5">
        <v>10044</v>
      </c>
    </row>
    <row r="291" spans="2:3" x14ac:dyDescent="0.25">
      <c r="B291" s="3">
        <v>44095</v>
      </c>
      <c r="C291" s="5">
        <v>10087</v>
      </c>
    </row>
    <row r="292" spans="2:3" x14ac:dyDescent="0.25">
      <c r="B292" s="3">
        <v>44096</v>
      </c>
      <c r="C292" s="5">
        <v>10092</v>
      </c>
    </row>
    <row r="293" spans="2:3" x14ac:dyDescent="0.25">
      <c r="B293" s="3">
        <v>44097</v>
      </c>
      <c r="C293" s="5">
        <v>10064</v>
      </c>
    </row>
    <row r="294" spans="2:3" x14ac:dyDescent="0.25">
      <c r="B294" s="3">
        <v>44098</v>
      </c>
      <c r="C294" s="5">
        <v>10105</v>
      </c>
    </row>
    <row r="295" spans="2:3" x14ac:dyDescent="0.25">
      <c r="B295" s="3">
        <v>44099</v>
      </c>
      <c r="C295" s="5">
        <v>10109</v>
      </c>
    </row>
    <row r="296" spans="2:3" x14ac:dyDescent="0.25">
      <c r="B296" s="3">
        <v>44100</v>
      </c>
      <c r="C296" s="5">
        <v>10088</v>
      </c>
    </row>
    <row r="297" spans="2:3" x14ac:dyDescent="0.25">
      <c r="B297" s="3">
        <v>44101</v>
      </c>
      <c r="C297" s="5">
        <v>10081</v>
      </c>
    </row>
    <row r="298" spans="2:3" x14ac:dyDescent="0.25">
      <c r="B298" s="3">
        <v>44102</v>
      </c>
      <c r="C298" s="5">
        <v>10087</v>
      </c>
    </row>
    <row r="299" spans="2:3" x14ac:dyDescent="0.25">
      <c r="B299" s="3">
        <v>44103</v>
      </c>
      <c r="C299" s="5">
        <v>10094</v>
      </c>
    </row>
    <row r="300" spans="2:3" x14ac:dyDescent="0.25">
      <c r="B300" s="3">
        <v>44104</v>
      </c>
      <c r="C300" s="5">
        <v>10102</v>
      </c>
    </row>
    <row r="301" spans="2:3" x14ac:dyDescent="0.25">
      <c r="B301" s="3">
        <v>44105</v>
      </c>
      <c r="C301" s="5">
        <v>10088</v>
      </c>
    </row>
    <row r="302" spans="2:3" x14ac:dyDescent="0.25">
      <c r="B302" s="3">
        <v>44106</v>
      </c>
      <c r="C302" s="5">
        <v>10063</v>
      </c>
    </row>
    <row r="303" spans="2:3" x14ac:dyDescent="0.25">
      <c r="B303" s="3">
        <v>44107</v>
      </c>
      <c r="C303" s="5">
        <v>10070</v>
      </c>
    </row>
    <row r="304" spans="2:3" x14ac:dyDescent="0.25">
      <c r="B304" s="3">
        <v>44108</v>
      </c>
      <c r="C304" s="5">
        <v>10060</v>
      </c>
    </row>
    <row r="305" spans="2:3" x14ac:dyDescent="0.25">
      <c r="B305" s="3">
        <v>44109</v>
      </c>
      <c r="C305" s="5">
        <v>10103</v>
      </c>
    </row>
    <row r="306" spans="2:3" x14ac:dyDescent="0.25">
      <c r="B306" s="3">
        <v>44110</v>
      </c>
      <c r="C306" s="5">
        <v>10107</v>
      </c>
    </row>
    <row r="307" spans="2:3" x14ac:dyDescent="0.25">
      <c r="B307" s="3">
        <v>44111</v>
      </c>
      <c r="C307" s="5">
        <v>10113</v>
      </c>
    </row>
    <row r="308" spans="2:3" x14ac:dyDescent="0.25">
      <c r="B308" s="3">
        <v>44112</v>
      </c>
      <c r="C308" s="5">
        <v>10119</v>
      </c>
    </row>
    <row r="309" spans="2:3" x14ac:dyDescent="0.25">
      <c r="B309" s="3">
        <v>44113</v>
      </c>
      <c r="C309" s="5">
        <v>10092</v>
      </c>
    </row>
    <row r="310" spans="2:3" x14ac:dyDescent="0.25">
      <c r="B310" s="3">
        <v>44114</v>
      </c>
      <c r="C310" s="5">
        <v>10102</v>
      </c>
    </row>
    <row r="311" spans="2:3" x14ac:dyDescent="0.25">
      <c r="B311" s="3">
        <v>44115</v>
      </c>
      <c r="C311" s="5">
        <v>10096</v>
      </c>
    </row>
    <row r="312" spans="2:3" x14ac:dyDescent="0.25">
      <c r="B312" s="3">
        <v>44116</v>
      </c>
      <c r="C312" s="5">
        <v>10122</v>
      </c>
    </row>
    <row r="313" spans="2:3" x14ac:dyDescent="0.25">
      <c r="B313" s="3">
        <v>44117</v>
      </c>
      <c r="C313" s="5">
        <v>10146</v>
      </c>
    </row>
    <row r="314" spans="2:3" x14ac:dyDescent="0.25">
      <c r="B314" s="3">
        <v>44118</v>
      </c>
      <c r="C314" s="5">
        <v>10179</v>
      </c>
    </row>
    <row r="315" spans="2:3" x14ac:dyDescent="0.25">
      <c r="B315" s="3">
        <v>44119</v>
      </c>
      <c r="C315" s="5">
        <v>10155</v>
      </c>
    </row>
    <row r="316" spans="2:3" x14ac:dyDescent="0.25">
      <c r="B316" s="3">
        <v>44120</v>
      </c>
      <c r="C316" s="5">
        <v>10130</v>
      </c>
    </row>
    <row r="317" spans="2:3" x14ac:dyDescent="0.25">
      <c r="B317" s="3">
        <v>44121</v>
      </c>
      <c r="C317" s="5">
        <v>10142</v>
      </c>
    </row>
    <row r="318" spans="2:3" x14ac:dyDescent="0.25">
      <c r="B318" s="3">
        <v>44122</v>
      </c>
      <c r="C318" s="5">
        <v>10141</v>
      </c>
    </row>
    <row r="319" spans="2:3" x14ac:dyDescent="0.25">
      <c r="B319" s="3">
        <v>44123</v>
      </c>
      <c r="C319" s="5">
        <v>10178</v>
      </c>
    </row>
    <row r="320" spans="2:3" x14ac:dyDescent="0.25">
      <c r="B320" s="3">
        <v>44124</v>
      </c>
      <c r="C320" s="5">
        <v>10186</v>
      </c>
    </row>
    <row r="321" spans="2:3" x14ac:dyDescent="0.25">
      <c r="B321" s="3">
        <v>44125</v>
      </c>
      <c r="C321" s="5">
        <v>10191</v>
      </c>
    </row>
    <row r="322" spans="2:3" x14ac:dyDescent="0.25">
      <c r="B322" s="3">
        <v>44126</v>
      </c>
      <c r="C322" s="5">
        <v>10199</v>
      </c>
    </row>
    <row r="323" spans="2:3" x14ac:dyDescent="0.25">
      <c r="B323" s="3">
        <v>44127</v>
      </c>
      <c r="C323" s="5">
        <v>10198</v>
      </c>
    </row>
    <row r="324" spans="2:3" x14ac:dyDescent="0.25">
      <c r="B324" s="3">
        <v>44128</v>
      </c>
      <c r="C324" s="5">
        <v>10186</v>
      </c>
    </row>
    <row r="325" spans="2:3" x14ac:dyDescent="0.25">
      <c r="B325" s="3">
        <v>44129</v>
      </c>
      <c r="C325" s="5">
        <v>10180</v>
      </c>
    </row>
    <row r="326" spans="2:3" x14ac:dyDescent="0.25">
      <c r="B326" s="3">
        <v>44130</v>
      </c>
      <c r="C326" s="5">
        <v>10183</v>
      </c>
    </row>
    <row r="327" spans="2:3" x14ac:dyDescent="0.25">
      <c r="B327" s="3">
        <v>44131</v>
      </c>
      <c r="C327" s="5">
        <v>10188</v>
      </c>
    </row>
    <row r="328" spans="2:3" x14ac:dyDescent="0.25">
      <c r="B328" s="3">
        <v>44132</v>
      </c>
      <c r="C328" s="5">
        <v>10187</v>
      </c>
    </row>
    <row r="329" spans="2:3" x14ac:dyDescent="0.25">
      <c r="B329" s="3">
        <v>44133</v>
      </c>
      <c r="C329" s="5">
        <v>10186</v>
      </c>
    </row>
    <row r="330" spans="2:3" x14ac:dyDescent="0.25">
      <c r="B330" s="3">
        <v>44134</v>
      </c>
      <c r="C330" s="5">
        <v>10187</v>
      </c>
    </row>
    <row r="331" spans="2:3" x14ac:dyDescent="0.25">
      <c r="B331" s="3">
        <v>44135</v>
      </c>
      <c r="C331" s="5">
        <v>10164</v>
      </c>
    </row>
    <row r="332" spans="2:3" x14ac:dyDescent="0.25">
      <c r="B332" s="3">
        <v>44136</v>
      </c>
      <c r="C332" s="5">
        <v>10143</v>
      </c>
    </row>
    <row r="333" spans="2:3" x14ac:dyDescent="0.25">
      <c r="B333" s="3">
        <v>44137</v>
      </c>
      <c r="C333" s="5">
        <v>10149</v>
      </c>
    </row>
    <row r="334" spans="2:3" x14ac:dyDescent="0.25">
      <c r="B334" s="3">
        <v>44138</v>
      </c>
      <c r="C334" s="5">
        <v>10191</v>
      </c>
    </row>
    <row r="335" spans="2:3" x14ac:dyDescent="0.25">
      <c r="B335" s="3">
        <v>44139</v>
      </c>
      <c r="C335" s="5">
        <v>10185</v>
      </c>
    </row>
    <row r="336" spans="2:3" x14ac:dyDescent="0.25">
      <c r="B336" s="3">
        <v>44140</v>
      </c>
      <c r="C336" s="5">
        <v>10176</v>
      </c>
    </row>
    <row r="337" spans="2:3" x14ac:dyDescent="0.25">
      <c r="B337" s="3">
        <v>44141</v>
      </c>
      <c r="C337" s="5">
        <v>10211</v>
      </c>
    </row>
    <row r="338" spans="2:3" x14ac:dyDescent="0.25">
      <c r="B338" s="3">
        <v>44142</v>
      </c>
      <c r="C338" s="5">
        <v>10186</v>
      </c>
    </row>
    <row r="339" spans="2:3" x14ac:dyDescent="0.25">
      <c r="B339" s="3">
        <v>44143</v>
      </c>
      <c r="C339" s="5">
        <v>10182</v>
      </c>
    </row>
    <row r="340" spans="2:3" x14ac:dyDescent="0.25">
      <c r="B340" s="3">
        <v>44144</v>
      </c>
      <c r="C340" s="5">
        <v>10186</v>
      </c>
    </row>
    <row r="341" spans="2:3" x14ac:dyDescent="0.25">
      <c r="B341" s="3">
        <v>44145</v>
      </c>
      <c r="C341" s="5">
        <v>10227</v>
      </c>
    </row>
    <row r="342" spans="2:3" x14ac:dyDescent="0.25">
      <c r="B342" s="3">
        <v>44146</v>
      </c>
      <c r="C342" s="5">
        <v>10235</v>
      </c>
    </row>
    <row r="343" spans="2:3" x14ac:dyDescent="0.25">
      <c r="B343" s="3">
        <v>44147</v>
      </c>
      <c r="C343" s="5">
        <v>10229</v>
      </c>
    </row>
    <row r="344" spans="2:3" x14ac:dyDescent="0.25">
      <c r="B344" s="3">
        <v>44148</v>
      </c>
      <c r="C344" s="5">
        <v>10248</v>
      </c>
    </row>
    <row r="345" spans="2:3" x14ac:dyDescent="0.25">
      <c r="B345" s="3">
        <v>44149</v>
      </c>
      <c r="C345" s="5">
        <v>10227</v>
      </c>
    </row>
    <row r="346" spans="2:3" x14ac:dyDescent="0.25">
      <c r="B346" s="3">
        <v>44150</v>
      </c>
      <c r="C346" s="5">
        <v>10220</v>
      </c>
    </row>
    <row r="347" spans="2:3" x14ac:dyDescent="0.25">
      <c r="B347" s="3">
        <v>44151</v>
      </c>
      <c r="C347" s="5">
        <v>10263</v>
      </c>
    </row>
    <row r="348" spans="2:3" x14ac:dyDescent="0.25">
      <c r="B348" s="3">
        <v>44152</v>
      </c>
      <c r="C348" s="5">
        <v>10271</v>
      </c>
    </row>
    <row r="349" spans="2:3" x14ac:dyDescent="0.25">
      <c r="B349" s="3">
        <v>44153</v>
      </c>
      <c r="C349" s="5">
        <v>10277</v>
      </c>
    </row>
    <row r="350" spans="2:3" x14ac:dyDescent="0.25">
      <c r="B350" s="3">
        <v>44154</v>
      </c>
      <c r="C350" s="5">
        <v>10281</v>
      </c>
    </row>
    <row r="351" spans="2:3" x14ac:dyDescent="0.25">
      <c r="B351" s="3">
        <v>44155</v>
      </c>
      <c r="C351" s="5">
        <v>10278</v>
      </c>
    </row>
    <row r="352" spans="2:3" x14ac:dyDescent="0.25">
      <c r="B352" s="3">
        <v>44156</v>
      </c>
      <c r="C352" s="5">
        <v>10264</v>
      </c>
    </row>
    <row r="353" spans="2:3" x14ac:dyDescent="0.25">
      <c r="B353" s="3">
        <v>44157</v>
      </c>
      <c r="C353" s="5">
        <v>10363</v>
      </c>
    </row>
    <row r="354" spans="2:3" x14ac:dyDescent="0.25">
      <c r="B354" s="3">
        <v>44158</v>
      </c>
      <c r="C354" s="5">
        <v>10300</v>
      </c>
    </row>
    <row r="355" spans="2:3" x14ac:dyDescent="0.25">
      <c r="B355" s="3">
        <v>44159</v>
      </c>
      <c r="C355" s="5">
        <v>10282</v>
      </c>
    </row>
    <row r="356" spans="2:3" x14ac:dyDescent="0.25">
      <c r="B356" s="3">
        <v>44160</v>
      </c>
      <c r="C356" s="5">
        <v>10300</v>
      </c>
    </row>
    <row r="357" spans="2:3" x14ac:dyDescent="0.25">
      <c r="B357" s="3">
        <v>44161</v>
      </c>
      <c r="C357" s="5">
        <v>10320</v>
      </c>
    </row>
    <row r="358" spans="2:3" x14ac:dyDescent="0.25">
      <c r="B358" s="3">
        <v>44162</v>
      </c>
      <c r="C358" s="5">
        <v>10295</v>
      </c>
    </row>
    <row r="359" spans="2:3" x14ac:dyDescent="0.25">
      <c r="B359" s="3">
        <v>44163</v>
      </c>
      <c r="C359" s="5">
        <v>10305</v>
      </c>
    </row>
    <row r="360" spans="2:3" x14ac:dyDescent="0.25">
      <c r="B360" s="3">
        <v>44164</v>
      </c>
      <c r="C360" s="5">
        <v>10299</v>
      </c>
    </row>
    <row r="361" spans="2:3" x14ac:dyDescent="0.25">
      <c r="B361" s="3">
        <v>44165</v>
      </c>
      <c r="C361" s="5">
        <v>10302</v>
      </c>
    </row>
    <row r="362" spans="2:3" x14ac:dyDescent="0.25">
      <c r="B362" s="3">
        <v>44166</v>
      </c>
      <c r="C362" s="5">
        <v>10247</v>
      </c>
    </row>
    <row r="363" spans="2:3" x14ac:dyDescent="0.25">
      <c r="B363" s="3">
        <v>44167</v>
      </c>
      <c r="C363" s="5">
        <v>10294</v>
      </c>
    </row>
    <row r="364" spans="2:3" x14ac:dyDescent="0.25">
      <c r="B364" s="3">
        <v>44168</v>
      </c>
      <c r="C364" s="5">
        <v>10302</v>
      </c>
    </row>
    <row r="365" spans="2:3" x14ac:dyDescent="0.25">
      <c r="B365" s="3">
        <v>44169</v>
      </c>
      <c r="C365" s="5">
        <v>10307</v>
      </c>
    </row>
    <row r="366" spans="2:3" x14ac:dyDescent="0.25">
      <c r="B366" s="3">
        <v>44170</v>
      </c>
      <c r="C366" s="5">
        <v>10285</v>
      </c>
    </row>
    <row r="367" spans="2:3" x14ac:dyDescent="0.25">
      <c r="B367" s="3">
        <v>44171</v>
      </c>
      <c r="C367" s="5">
        <v>10277</v>
      </c>
    </row>
    <row r="368" spans="2:3" x14ac:dyDescent="0.25">
      <c r="B368" s="3">
        <v>44172</v>
      </c>
      <c r="C368" s="5">
        <v>10319</v>
      </c>
    </row>
    <row r="369" spans="2:3" x14ac:dyDescent="0.25">
      <c r="B369" s="3">
        <v>44173</v>
      </c>
      <c r="C369" s="5">
        <v>10325</v>
      </c>
    </row>
    <row r="370" spans="2:3" x14ac:dyDescent="0.25">
      <c r="B370" s="3">
        <v>44174</v>
      </c>
      <c r="C370" s="5">
        <v>10290</v>
      </c>
    </row>
    <row r="371" spans="2:3" x14ac:dyDescent="0.25">
      <c r="B371" s="3">
        <v>44175</v>
      </c>
      <c r="C371" s="5">
        <v>10337</v>
      </c>
    </row>
    <row r="372" spans="2:3" x14ac:dyDescent="0.25">
      <c r="B372" s="3">
        <v>44176</v>
      </c>
      <c r="C372" s="5">
        <v>10335</v>
      </c>
    </row>
    <row r="373" spans="2:3" x14ac:dyDescent="0.25">
      <c r="B373" s="3">
        <v>44177</v>
      </c>
      <c r="C373" s="5">
        <v>10311</v>
      </c>
    </row>
    <row r="374" spans="2:3" x14ac:dyDescent="0.25">
      <c r="B374" s="3">
        <v>44178</v>
      </c>
      <c r="C374" s="5">
        <v>10328</v>
      </c>
    </row>
    <row r="375" spans="2:3" x14ac:dyDescent="0.25">
      <c r="B375" s="3">
        <v>44179</v>
      </c>
      <c r="C375" s="5">
        <v>10307</v>
      </c>
    </row>
    <row r="376" spans="2:3" x14ac:dyDescent="0.25">
      <c r="B376" s="3">
        <v>44180</v>
      </c>
      <c r="C376" s="5">
        <v>10350</v>
      </c>
    </row>
    <row r="377" spans="2:3" x14ac:dyDescent="0.25">
      <c r="B377" s="3">
        <v>44181</v>
      </c>
      <c r="C377" s="5">
        <v>10358</v>
      </c>
    </row>
    <row r="378" spans="2:3" x14ac:dyDescent="0.25">
      <c r="B378" s="3">
        <v>44182</v>
      </c>
      <c r="C378" s="5">
        <v>10329</v>
      </c>
    </row>
    <row r="379" spans="2:3" x14ac:dyDescent="0.25">
      <c r="B379" s="3">
        <v>44183</v>
      </c>
      <c r="C379" s="5">
        <v>10341</v>
      </c>
    </row>
    <row r="380" spans="2:3" x14ac:dyDescent="0.25">
      <c r="B380" s="3">
        <v>44184</v>
      </c>
      <c r="C380" s="5">
        <v>10355</v>
      </c>
    </row>
    <row r="381" spans="2:3" x14ac:dyDescent="0.25">
      <c r="B381" s="3">
        <v>44185</v>
      </c>
      <c r="C381" s="5">
        <v>10348</v>
      </c>
    </row>
    <row r="382" spans="2:3" x14ac:dyDescent="0.25">
      <c r="B382" s="3">
        <v>44186</v>
      </c>
      <c r="C382" s="5">
        <v>10354</v>
      </c>
    </row>
    <row r="383" spans="2:3" x14ac:dyDescent="0.25">
      <c r="B383" s="3">
        <v>44187</v>
      </c>
      <c r="C383" s="5">
        <v>10376</v>
      </c>
    </row>
    <row r="384" spans="2:3" x14ac:dyDescent="0.25">
      <c r="B384" s="3">
        <v>44188</v>
      </c>
      <c r="C384" s="5">
        <v>10374</v>
      </c>
    </row>
    <row r="385" spans="2:3" x14ac:dyDescent="0.25">
      <c r="B385" s="3">
        <v>44189</v>
      </c>
      <c r="C385" s="5">
        <v>10372</v>
      </c>
    </row>
    <row r="386" spans="2:3" x14ac:dyDescent="0.25">
      <c r="B386" s="3">
        <v>44190</v>
      </c>
      <c r="C386" s="5">
        <v>10377</v>
      </c>
    </row>
    <row r="387" spans="2:3" x14ac:dyDescent="0.25">
      <c r="B387" s="3">
        <v>44191</v>
      </c>
      <c r="C387" s="5">
        <v>10386</v>
      </c>
    </row>
    <row r="388" spans="2:3" x14ac:dyDescent="0.25">
      <c r="B388" s="3">
        <v>44192</v>
      </c>
      <c r="C388" s="5">
        <v>10377</v>
      </c>
    </row>
    <row r="389" spans="2:3" x14ac:dyDescent="0.25">
      <c r="B389" s="3">
        <v>44193</v>
      </c>
      <c r="C389" s="5">
        <v>10382</v>
      </c>
    </row>
    <row r="390" spans="2:3" x14ac:dyDescent="0.25">
      <c r="B390" s="3">
        <v>44194</v>
      </c>
      <c r="C390" s="5">
        <v>10390</v>
      </c>
    </row>
    <row r="391" spans="2:3" x14ac:dyDescent="0.25">
      <c r="B391" s="3">
        <v>44195</v>
      </c>
      <c r="C391" s="5">
        <v>10394</v>
      </c>
    </row>
    <row r="392" spans="2:3" x14ac:dyDescent="0.25">
      <c r="B392" s="3">
        <v>44196</v>
      </c>
      <c r="C392" s="5">
        <v>10352</v>
      </c>
    </row>
    <row r="393" spans="2:3" x14ac:dyDescent="0.25">
      <c r="B393" s="3">
        <v>44197</v>
      </c>
      <c r="C393" s="5">
        <v>10350</v>
      </c>
    </row>
    <row r="394" spans="2:3" x14ac:dyDescent="0.25">
      <c r="B394" s="3">
        <v>44198</v>
      </c>
      <c r="C394" s="5">
        <v>10357</v>
      </c>
    </row>
    <row r="395" spans="2:3" x14ac:dyDescent="0.25">
      <c r="B395" s="3">
        <v>44199</v>
      </c>
      <c r="C395" s="5">
        <v>10351</v>
      </c>
    </row>
    <row r="396" spans="2:3" x14ac:dyDescent="0.25">
      <c r="B396" s="3">
        <v>44200</v>
      </c>
      <c r="C396" s="5">
        <v>10405</v>
      </c>
    </row>
    <row r="397" spans="2:3" x14ac:dyDescent="0.25">
      <c r="B397" s="3">
        <v>44201</v>
      </c>
      <c r="C397" s="5">
        <v>10402</v>
      </c>
    </row>
    <row r="398" spans="2:3" x14ac:dyDescent="0.25">
      <c r="B398" s="3">
        <v>44202</v>
      </c>
      <c r="C398" s="5">
        <v>10407</v>
      </c>
    </row>
    <row r="399" spans="2:3" x14ac:dyDescent="0.25">
      <c r="B399" s="3">
        <v>44203</v>
      </c>
      <c r="C399" s="5">
        <v>10414</v>
      </c>
    </row>
    <row r="400" spans="2:3" x14ac:dyDescent="0.25">
      <c r="B400" s="3">
        <v>44204</v>
      </c>
      <c r="C400" s="5">
        <v>10400</v>
      </c>
    </row>
    <row r="401" spans="2:3" x14ac:dyDescent="0.25">
      <c r="B401" s="3">
        <v>44205</v>
      </c>
      <c r="C401" s="5">
        <v>10399</v>
      </c>
    </row>
    <row r="402" spans="2:3" x14ac:dyDescent="0.25">
      <c r="B402" s="3">
        <v>44206</v>
      </c>
      <c r="C402" s="5">
        <v>10392</v>
      </c>
    </row>
    <row r="403" spans="2:3" x14ac:dyDescent="0.25">
      <c r="B403" s="3">
        <v>44207</v>
      </c>
      <c r="C403" s="5">
        <v>10434</v>
      </c>
    </row>
    <row r="404" spans="2:3" x14ac:dyDescent="0.25">
      <c r="B404" s="3">
        <v>44208</v>
      </c>
      <c r="C404" s="5">
        <v>10437</v>
      </c>
    </row>
    <row r="405" spans="2:3" x14ac:dyDescent="0.25">
      <c r="B405" s="3">
        <v>44209</v>
      </c>
      <c r="C405" s="5">
        <v>10443</v>
      </c>
    </row>
    <row r="406" spans="2:3" x14ac:dyDescent="0.25">
      <c r="B406" s="3">
        <v>44210</v>
      </c>
      <c r="C406" s="5">
        <v>10437</v>
      </c>
    </row>
    <row r="407" spans="2:3" x14ac:dyDescent="0.25">
      <c r="B407" s="3">
        <v>44211</v>
      </c>
      <c r="C407" s="5">
        <v>10457</v>
      </c>
    </row>
    <row r="408" spans="2:3" x14ac:dyDescent="0.25">
      <c r="B408" s="3">
        <v>44212</v>
      </c>
      <c r="C408" s="5">
        <v>10433</v>
      </c>
    </row>
    <row r="409" spans="2:3" x14ac:dyDescent="0.25">
      <c r="B409" s="3">
        <v>44213</v>
      </c>
      <c r="C409" s="5">
        <v>10428</v>
      </c>
    </row>
    <row r="410" spans="2:3" x14ac:dyDescent="0.25">
      <c r="B410" s="3">
        <v>44214</v>
      </c>
      <c r="C410" s="5">
        <v>10462</v>
      </c>
    </row>
    <row r="411" spans="2:3" x14ac:dyDescent="0.25">
      <c r="B411" s="3">
        <v>44215</v>
      </c>
      <c r="C411" s="5">
        <v>10461</v>
      </c>
    </row>
    <row r="412" spans="2:3" x14ac:dyDescent="0.25">
      <c r="B412" s="3">
        <v>44216</v>
      </c>
      <c r="C412" s="5">
        <v>10482</v>
      </c>
    </row>
    <row r="413" spans="2:3" x14ac:dyDescent="0.25">
      <c r="B413" s="3">
        <v>44217</v>
      </c>
      <c r="C413" s="5">
        <v>10488</v>
      </c>
    </row>
    <row r="414" spans="2:3" x14ac:dyDescent="0.25">
      <c r="B414" s="3">
        <v>44218</v>
      </c>
      <c r="C414" s="5">
        <v>10513</v>
      </c>
    </row>
    <row r="415" spans="2:3" x14ac:dyDescent="0.25">
      <c r="B415" s="3">
        <v>44219</v>
      </c>
      <c r="C415" s="5">
        <v>10475</v>
      </c>
    </row>
    <row r="416" spans="2:3" x14ac:dyDescent="0.25">
      <c r="B416" s="3">
        <v>44220</v>
      </c>
      <c r="C416" s="5">
        <v>10619</v>
      </c>
    </row>
    <row r="417" spans="2:3" x14ac:dyDescent="0.25">
      <c r="B417" s="3">
        <v>44221</v>
      </c>
      <c r="C417" s="5">
        <v>10481</v>
      </c>
    </row>
    <row r="418" spans="2:3" x14ac:dyDescent="0.25">
      <c r="B418" s="3">
        <v>44222</v>
      </c>
      <c r="C418" s="5">
        <v>10537</v>
      </c>
    </row>
    <row r="419" spans="2:3" x14ac:dyDescent="0.25">
      <c r="B419" s="3">
        <v>44223</v>
      </c>
      <c r="C419" s="5">
        <v>10500</v>
      </c>
    </row>
    <row r="420" spans="2:3" x14ac:dyDescent="0.25">
      <c r="B420" s="3">
        <v>44224</v>
      </c>
      <c r="C420" s="5">
        <v>10516</v>
      </c>
    </row>
    <row r="421" spans="2:3" x14ac:dyDescent="0.25">
      <c r="B421" s="3">
        <v>44225</v>
      </c>
      <c r="C421" s="5">
        <v>10505</v>
      </c>
    </row>
    <row r="422" spans="2:3" x14ac:dyDescent="0.25">
      <c r="B422" s="3">
        <v>44226</v>
      </c>
      <c r="C422" s="5">
        <v>10446</v>
      </c>
    </row>
    <row r="423" spans="2:3" x14ac:dyDescent="0.25">
      <c r="B423" s="3">
        <v>44227</v>
      </c>
      <c r="C423" s="5">
        <v>10454</v>
      </c>
    </row>
    <row r="424" spans="2:3" x14ac:dyDescent="0.25">
      <c r="B424" s="3">
        <v>44228</v>
      </c>
      <c r="C424" s="5">
        <v>10525</v>
      </c>
    </row>
    <row r="425" spans="2:3" x14ac:dyDescent="0.25">
      <c r="B425" s="3">
        <v>44229</v>
      </c>
      <c r="C425" s="5">
        <v>10502</v>
      </c>
    </row>
    <row r="426" spans="2:3" x14ac:dyDescent="0.25">
      <c r="B426" s="3">
        <v>44230</v>
      </c>
      <c r="C426" s="5">
        <v>10511</v>
      </c>
    </row>
    <row r="427" spans="2:3" x14ac:dyDescent="0.25">
      <c r="B427" s="3">
        <v>44231</v>
      </c>
      <c r="C427" s="5">
        <v>10514</v>
      </c>
    </row>
    <row r="428" spans="2:3" x14ac:dyDescent="0.25">
      <c r="B428" s="3">
        <v>44232</v>
      </c>
      <c r="C428" s="5">
        <v>10523</v>
      </c>
    </row>
    <row r="429" spans="2:3" x14ac:dyDescent="0.25">
      <c r="B429" s="3">
        <v>44233</v>
      </c>
      <c r="C429" s="5">
        <v>10498</v>
      </c>
    </row>
    <row r="430" spans="2:3" x14ac:dyDescent="0.25">
      <c r="B430" s="3">
        <v>44234</v>
      </c>
      <c r="C430" s="5">
        <v>10611</v>
      </c>
    </row>
    <row r="431" spans="2:3" x14ac:dyDescent="0.25">
      <c r="B431" s="3">
        <v>44235</v>
      </c>
      <c r="C431" s="5">
        <v>10530</v>
      </c>
    </row>
    <row r="432" spans="2:3" x14ac:dyDescent="0.25">
      <c r="B432" s="3">
        <v>44236</v>
      </c>
      <c r="C432" s="5">
        <v>10543</v>
      </c>
    </row>
    <row r="433" spans="2:3" x14ac:dyDescent="0.25">
      <c r="B433" s="3">
        <v>44237</v>
      </c>
      <c r="C433" s="5">
        <v>10512</v>
      </c>
    </row>
    <row r="434" spans="2:3" x14ac:dyDescent="0.25">
      <c r="B434" s="3">
        <v>44238</v>
      </c>
      <c r="C434" s="5">
        <v>10520</v>
      </c>
    </row>
    <row r="435" spans="2:3" x14ac:dyDescent="0.25">
      <c r="B435" s="3">
        <v>44239</v>
      </c>
      <c r="C435" s="5">
        <v>10528</v>
      </c>
    </row>
    <row r="436" spans="2:3" x14ac:dyDescent="0.25">
      <c r="B436" s="3">
        <v>44240</v>
      </c>
      <c r="C436" s="5">
        <v>10536</v>
      </c>
    </row>
    <row r="437" spans="2:3" x14ac:dyDescent="0.25">
      <c r="B437" s="3">
        <v>44241</v>
      </c>
      <c r="C437" s="5">
        <v>10533</v>
      </c>
    </row>
    <row r="438" spans="2:3" x14ac:dyDescent="0.25">
      <c r="B438" s="3">
        <v>44242</v>
      </c>
      <c r="C438" s="5">
        <v>10978</v>
      </c>
    </row>
    <row r="439" spans="2:3" x14ac:dyDescent="0.25">
      <c r="B439" s="3">
        <v>44243</v>
      </c>
      <c r="C439" s="5">
        <v>10907</v>
      </c>
    </row>
    <row r="440" spans="2:3" x14ac:dyDescent="0.25">
      <c r="B440" s="3">
        <v>44244</v>
      </c>
      <c r="C440" s="5">
        <v>10827</v>
      </c>
    </row>
    <row r="441" spans="2:3" x14ac:dyDescent="0.25">
      <c r="B441" s="3">
        <v>44245</v>
      </c>
      <c r="C441" s="5">
        <v>10869</v>
      </c>
    </row>
    <row r="442" spans="2:3" x14ac:dyDescent="0.25">
      <c r="B442" s="3">
        <v>44246</v>
      </c>
      <c r="C442" s="5">
        <v>10841</v>
      </c>
    </row>
    <row r="443" spans="2:3" x14ac:dyDescent="0.25">
      <c r="B443" s="3">
        <v>44247</v>
      </c>
      <c r="C443" s="5">
        <v>10607</v>
      </c>
    </row>
    <row r="444" spans="2:3" x14ac:dyDescent="0.25">
      <c r="B444" s="3">
        <v>44248</v>
      </c>
      <c r="C444" s="5">
        <v>10576</v>
      </c>
    </row>
    <row r="445" spans="2:3" x14ac:dyDescent="0.25">
      <c r="B445" s="3">
        <v>44249</v>
      </c>
      <c r="C445" s="5">
        <v>10644</v>
      </c>
    </row>
    <row r="446" spans="2:3" x14ac:dyDescent="0.25">
      <c r="B446" s="3">
        <v>44250</v>
      </c>
      <c r="C446" s="5">
        <v>10614</v>
      </c>
    </row>
    <row r="447" spans="2:3" x14ac:dyDescent="0.25">
      <c r="B447" s="3">
        <v>44251</v>
      </c>
      <c r="C447" s="5">
        <v>10596</v>
      </c>
    </row>
    <row r="448" spans="2:3" x14ac:dyDescent="0.25">
      <c r="B448" s="3">
        <v>44252</v>
      </c>
      <c r="C448" s="5">
        <v>10596</v>
      </c>
    </row>
    <row r="449" spans="2:3" x14ac:dyDescent="0.25">
      <c r="B449" s="3">
        <v>44253</v>
      </c>
      <c r="C449" s="5">
        <v>10604</v>
      </c>
    </row>
    <row r="450" spans="2:3" x14ac:dyDescent="0.25">
      <c r="B450" s="3">
        <v>44254</v>
      </c>
      <c r="C450" s="5">
        <v>10561</v>
      </c>
    </row>
    <row r="451" spans="2:3" x14ac:dyDescent="0.25">
      <c r="B451" s="3">
        <v>44255</v>
      </c>
      <c r="C451" s="5">
        <v>10557</v>
      </c>
    </row>
    <row r="452" spans="2:3" x14ac:dyDescent="0.25">
      <c r="B452" s="3">
        <v>44256</v>
      </c>
      <c r="C452" s="5">
        <f>(C451+C453)/2</f>
        <v>10568.5</v>
      </c>
    </row>
    <row r="453" spans="2:3" x14ac:dyDescent="0.25">
      <c r="B453" s="3">
        <v>44257</v>
      </c>
      <c r="C453" s="5">
        <v>10580</v>
      </c>
    </row>
    <row r="454" spans="2:3" x14ac:dyDescent="0.25">
      <c r="B454" s="3">
        <v>44258</v>
      </c>
      <c r="C454" s="5">
        <v>10615</v>
      </c>
    </row>
    <row r="455" spans="2:3" x14ac:dyDescent="0.25">
      <c r="B455" s="3">
        <v>44259</v>
      </c>
      <c r="C455" s="5">
        <v>10618</v>
      </c>
    </row>
    <row r="456" spans="2:3" x14ac:dyDescent="0.25">
      <c r="B456" s="3">
        <v>44260</v>
      </c>
      <c r="C456" s="5">
        <v>10658</v>
      </c>
    </row>
    <row r="457" spans="2:3" x14ac:dyDescent="0.25">
      <c r="B457" s="3">
        <v>44261</v>
      </c>
      <c r="C457" s="5">
        <v>10603</v>
      </c>
    </row>
    <row r="458" spans="2:3" x14ac:dyDescent="0.25">
      <c r="B458" s="3">
        <v>44262</v>
      </c>
      <c r="C458" s="5">
        <v>10600</v>
      </c>
    </row>
    <row r="459" spans="2:3" x14ac:dyDescent="0.25">
      <c r="B459" s="3">
        <v>44263</v>
      </c>
      <c r="C459" s="5">
        <v>10641</v>
      </c>
    </row>
    <row r="460" spans="2:3" x14ac:dyDescent="0.25">
      <c r="B460" s="3">
        <v>44264</v>
      </c>
      <c r="C460" s="5">
        <v>10645</v>
      </c>
    </row>
    <row r="461" spans="2:3" x14ac:dyDescent="0.25">
      <c r="B461" s="3">
        <v>44265</v>
      </c>
      <c r="C461" s="5">
        <v>10661</v>
      </c>
    </row>
    <row r="462" spans="2:3" x14ac:dyDescent="0.25">
      <c r="B462" s="3">
        <v>44266</v>
      </c>
      <c r="C462" s="5">
        <v>10620</v>
      </c>
    </row>
    <row r="463" spans="2:3" x14ac:dyDescent="0.25">
      <c r="B463" s="3">
        <v>44267</v>
      </c>
      <c r="C463" s="5">
        <v>10622</v>
      </c>
    </row>
    <row r="464" spans="2:3" x14ac:dyDescent="0.25">
      <c r="B464" s="3">
        <v>44268</v>
      </c>
      <c r="C464" s="5">
        <v>10632</v>
      </c>
    </row>
    <row r="465" spans="2:3" x14ac:dyDescent="0.25">
      <c r="B465" s="3">
        <v>44269</v>
      </c>
      <c r="C465" s="5">
        <v>10627</v>
      </c>
    </row>
    <row r="466" spans="2:3" x14ac:dyDescent="0.25">
      <c r="B466" s="3">
        <v>44270</v>
      </c>
      <c r="C466" s="5">
        <v>10664</v>
      </c>
    </row>
    <row r="467" spans="2:3" x14ac:dyDescent="0.25">
      <c r="B467" s="3">
        <v>44271</v>
      </c>
      <c r="C467" s="5">
        <v>10676</v>
      </c>
    </row>
    <row r="468" spans="2:3" x14ac:dyDescent="0.25">
      <c r="B468" s="3">
        <v>44272</v>
      </c>
      <c r="C468" s="5">
        <v>10715</v>
      </c>
    </row>
    <row r="469" spans="2:3" x14ac:dyDescent="0.25">
      <c r="B469" s="3">
        <v>44273</v>
      </c>
      <c r="C469" s="5">
        <v>10796</v>
      </c>
    </row>
    <row r="470" spans="2:3" x14ac:dyDescent="0.25">
      <c r="B470" s="3">
        <v>44274</v>
      </c>
      <c r="C470" s="5">
        <v>10860</v>
      </c>
    </row>
    <row r="471" spans="2:3" x14ac:dyDescent="0.25">
      <c r="B471" s="3">
        <v>44275</v>
      </c>
      <c r="C471" s="5">
        <v>10674</v>
      </c>
    </row>
    <row r="472" spans="2:3" x14ac:dyDescent="0.25">
      <c r="B472" s="3">
        <v>44276</v>
      </c>
      <c r="C472" s="5">
        <v>10667</v>
      </c>
    </row>
    <row r="473" spans="2:3" x14ac:dyDescent="0.25">
      <c r="B473" s="3">
        <v>44277</v>
      </c>
      <c r="C473" s="5">
        <v>10709</v>
      </c>
    </row>
    <row r="474" spans="2:3" x14ac:dyDescent="0.25">
      <c r="B474" s="3">
        <v>44278</v>
      </c>
      <c r="C474" s="5">
        <v>10715</v>
      </c>
    </row>
    <row r="475" spans="2:3" x14ac:dyDescent="0.25">
      <c r="B475" s="3">
        <v>44279</v>
      </c>
      <c r="C475" s="5">
        <v>10720</v>
      </c>
    </row>
    <row r="476" spans="2:3" x14ac:dyDescent="0.25">
      <c r="B476" s="3">
        <v>44280</v>
      </c>
      <c r="C476" s="5">
        <v>10692</v>
      </c>
    </row>
    <row r="477" spans="2:3" x14ac:dyDescent="0.25">
      <c r="B477" s="3">
        <v>44281</v>
      </c>
      <c r="C477" s="5">
        <v>10701</v>
      </c>
    </row>
    <row r="478" spans="2:3" x14ac:dyDescent="0.25">
      <c r="B478" s="3">
        <v>44282</v>
      </c>
      <c r="C478" s="5">
        <v>10709</v>
      </c>
    </row>
    <row r="479" spans="2:3" x14ac:dyDescent="0.25">
      <c r="B479" s="3">
        <v>44283</v>
      </c>
      <c r="C479" s="5">
        <v>10704</v>
      </c>
    </row>
    <row r="480" spans="2:3" x14ac:dyDescent="0.25">
      <c r="B480" s="3">
        <v>44284</v>
      </c>
      <c r="C480" s="5">
        <v>10746</v>
      </c>
    </row>
    <row r="481" spans="2:3" x14ac:dyDescent="0.25">
      <c r="B481" s="3">
        <v>44285</v>
      </c>
      <c r="C481" s="5">
        <v>10814</v>
      </c>
    </row>
    <row r="482" spans="2:3" x14ac:dyDescent="0.25">
      <c r="B482" s="3">
        <v>44286</v>
      </c>
      <c r="C482" s="5">
        <v>10718</v>
      </c>
    </row>
    <row r="483" spans="2:3" x14ac:dyDescent="0.25">
      <c r="B483" s="3">
        <v>44287</v>
      </c>
      <c r="C483" s="5">
        <v>10692</v>
      </c>
    </row>
    <row r="484" spans="2:3" x14ac:dyDescent="0.25">
      <c r="B484" s="3">
        <v>44288</v>
      </c>
      <c r="C484" s="5">
        <v>10668</v>
      </c>
    </row>
    <row r="485" spans="2:3" x14ac:dyDescent="0.25">
      <c r="B485" s="3">
        <v>44289</v>
      </c>
      <c r="C485" s="5">
        <v>10673</v>
      </c>
    </row>
    <row r="486" spans="2:3" x14ac:dyDescent="0.25">
      <c r="B486" s="3">
        <v>44290</v>
      </c>
      <c r="C486" s="5">
        <v>10672</v>
      </c>
    </row>
    <row r="487" spans="2:3" x14ac:dyDescent="0.25">
      <c r="B487" s="3">
        <v>44291</v>
      </c>
      <c r="C487" s="5">
        <v>10710</v>
      </c>
    </row>
    <row r="488" spans="2:3" x14ac:dyDescent="0.25">
      <c r="B488" s="3">
        <v>44292</v>
      </c>
      <c r="C488" s="5">
        <v>10680</v>
      </c>
    </row>
    <row r="489" spans="2:3" x14ac:dyDescent="0.25">
      <c r="B489" s="3">
        <v>44293</v>
      </c>
      <c r="C489" s="5">
        <v>10720</v>
      </c>
    </row>
    <row r="490" spans="2:3" x14ac:dyDescent="0.25">
      <c r="B490" s="3">
        <v>44294</v>
      </c>
      <c r="C490" s="5">
        <v>10749</v>
      </c>
    </row>
    <row r="491" spans="2:3" x14ac:dyDescent="0.25">
      <c r="B491" s="3">
        <v>44295</v>
      </c>
      <c r="C491" s="5">
        <v>10733</v>
      </c>
    </row>
    <row r="492" spans="2:3" x14ac:dyDescent="0.25">
      <c r="B492" s="3">
        <v>44296</v>
      </c>
      <c r="C492" s="5">
        <v>10709</v>
      </c>
    </row>
    <row r="493" spans="2:3" x14ac:dyDescent="0.25">
      <c r="B493" s="3">
        <v>44297</v>
      </c>
      <c r="C493" s="5">
        <v>10706</v>
      </c>
    </row>
    <row r="494" spans="2:3" x14ac:dyDescent="0.25">
      <c r="B494" s="3">
        <v>44298</v>
      </c>
      <c r="C494" s="5">
        <v>10744</v>
      </c>
    </row>
    <row r="495" spans="2:3" x14ac:dyDescent="0.25">
      <c r="B495" s="3">
        <v>44299</v>
      </c>
      <c r="C495" s="5">
        <v>10745</v>
      </c>
    </row>
    <row r="496" spans="2:3" x14ac:dyDescent="0.25">
      <c r="B496" s="3">
        <v>44300</v>
      </c>
      <c r="C496" s="5">
        <v>10755</v>
      </c>
    </row>
    <row r="497" spans="2:3" x14ac:dyDescent="0.25">
      <c r="B497" s="3">
        <v>44301</v>
      </c>
      <c r="C497" s="5">
        <v>10753</v>
      </c>
    </row>
    <row r="498" spans="2:3" x14ac:dyDescent="0.25">
      <c r="B498" s="3">
        <v>44302</v>
      </c>
      <c r="C498" s="5">
        <v>10769</v>
      </c>
    </row>
    <row r="499" spans="2:3" x14ac:dyDescent="0.25">
      <c r="B499" s="3">
        <v>44303</v>
      </c>
      <c r="C499" s="5">
        <v>10746</v>
      </c>
    </row>
    <row r="500" spans="2:3" x14ac:dyDescent="0.25">
      <c r="B500" s="3">
        <v>44304</v>
      </c>
      <c r="C500" s="5">
        <v>10737</v>
      </c>
    </row>
    <row r="501" spans="2:3" x14ac:dyDescent="0.25">
      <c r="B501" s="3">
        <v>44305</v>
      </c>
      <c r="C501" s="5">
        <v>10809</v>
      </c>
    </row>
    <row r="502" spans="2:3" x14ac:dyDescent="0.25">
      <c r="B502" s="3">
        <v>44306</v>
      </c>
      <c r="C502" s="5">
        <v>10877</v>
      </c>
    </row>
    <row r="503" spans="2:3" x14ac:dyDescent="0.25">
      <c r="B503" s="3">
        <v>44307</v>
      </c>
      <c r="C503" s="5">
        <v>10795</v>
      </c>
    </row>
    <row r="504" spans="2:3" x14ac:dyDescent="0.25">
      <c r="B504" s="3">
        <v>44308</v>
      </c>
      <c r="C504" s="5">
        <v>10802</v>
      </c>
    </row>
    <row r="505" spans="2:3" x14ac:dyDescent="0.25">
      <c r="B505" s="3">
        <v>44309</v>
      </c>
      <c r="C505" s="5">
        <v>10820</v>
      </c>
    </row>
    <row r="506" spans="2:3" x14ac:dyDescent="0.25">
      <c r="B506" s="3">
        <v>44310</v>
      </c>
      <c r="C506" s="5">
        <v>10779</v>
      </c>
    </row>
    <row r="507" spans="2:3" x14ac:dyDescent="0.25">
      <c r="B507" s="3">
        <v>44311</v>
      </c>
      <c r="C507" s="5">
        <v>10777</v>
      </c>
    </row>
    <row r="508" spans="2:3" x14ac:dyDescent="0.25">
      <c r="B508" s="3">
        <v>44312</v>
      </c>
      <c r="C508" s="5">
        <v>10791</v>
      </c>
    </row>
    <row r="509" spans="2:3" x14ac:dyDescent="0.25">
      <c r="B509" s="3">
        <v>44313</v>
      </c>
      <c r="C509" s="5">
        <v>10791</v>
      </c>
    </row>
    <row r="510" spans="2:3" x14ac:dyDescent="0.25">
      <c r="B510" s="3">
        <v>44314</v>
      </c>
      <c r="C510" s="5">
        <v>10822</v>
      </c>
    </row>
    <row r="511" spans="2:3" x14ac:dyDescent="0.25">
      <c r="B511" s="3">
        <v>44315</v>
      </c>
      <c r="C511" s="5">
        <v>10828</v>
      </c>
    </row>
    <row r="512" spans="2:3" x14ac:dyDescent="0.25">
      <c r="B512" s="3">
        <v>44316</v>
      </c>
      <c r="C512" s="5">
        <v>10807</v>
      </c>
    </row>
    <row r="513" spans="2:3" x14ac:dyDescent="0.25">
      <c r="B513" s="3">
        <v>44317</v>
      </c>
      <c r="C513" s="5">
        <v>10764</v>
      </c>
    </row>
    <row r="514" spans="2:3" x14ac:dyDescent="0.25">
      <c r="B514" s="3">
        <v>44318</v>
      </c>
      <c r="C514" s="5">
        <v>10761</v>
      </c>
    </row>
    <row r="515" spans="2:3" x14ac:dyDescent="0.25">
      <c r="B515" s="3">
        <v>44319</v>
      </c>
      <c r="C515" s="5">
        <v>10786</v>
      </c>
    </row>
    <row r="516" spans="2:3" x14ac:dyDescent="0.25">
      <c r="B516" s="3">
        <v>44320</v>
      </c>
      <c r="C516" s="5">
        <v>10810</v>
      </c>
    </row>
    <row r="517" spans="2:3" x14ac:dyDescent="0.25">
      <c r="B517" s="3">
        <v>44321</v>
      </c>
      <c r="C517" s="5">
        <v>10831</v>
      </c>
    </row>
    <row r="518" spans="2:3" x14ac:dyDescent="0.25">
      <c r="B518" s="3">
        <v>44322</v>
      </c>
      <c r="C518" s="5">
        <v>10920</v>
      </c>
    </row>
    <row r="519" spans="2:3" x14ac:dyDescent="0.25">
      <c r="B519" s="3">
        <v>44323</v>
      </c>
      <c r="C519" s="5">
        <v>10946</v>
      </c>
    </row>
    <row r="520" spans="2:3" x14ac:dyDescent="0.25">
      <c r="B520" s="3">
        <v>44324</v>
      </c>
      <c r="C520" s="5">
        <v>10798</v>
      </c>
    </row>
    <row r="521" spans="2:3" x14ac:dyDescent="0.25">
      <c r="B521" s="3">
        <v>44325</v>
      </c>
      <c r="C521" s="5">
        <v>10799</v>
      </c>
    </row>
    <row r="522" spans="2:3" x14ac:dyDescent="0.25">
      <c r="B522" s="3">
        <v>44326</v>
      </c>
      <c r="C522" s="5">
        <v>11026</v>
      </c>
    </row>
    <row r="523" spans="2:3" x14ac:dyDescent="0.25">
      <c r="B523" s="3">
        <v>44327</v>
      </c>
      <c r="C523" s="5">
        <v>11002</v>
      </c>
    </row>
    <row r="524" spans="2:3" x14ac:dyDescent="0.25">
      <c r="B524" s="3">
        <v>44328</v>
      </c>
      <c r="C524" s="5">
        <v>11008</v>
      </c>
    </row>
    <row r="525" spans="2:3" x14ac:dyDescent="0.25">
      <c r="B525" s="3">
        <v>44329</v>
      </c>
      <c r="C525" s="5">
        <v>11008</v>
      </c>
    </row>
    <row r="526" spans="2:3" x14ac:dyDescent="0.25">
      <c r="B526" s="3">
        <v>44330</v>
      </c>
      <c r="C526" s="5">
        <v>11008</v>
      </c>
    </row>
    <row r="527" spans="2:3" x14ac:dyDescent="0.25">
      <c r="B527" s="3">
        <v>44331</v>
      </c>
      <c r="C527" s="5">
        <v>11016</v>
      </c>
    </row>
    <row r="528" spans="2:3" x14ac:dyDescent="0.25">
      <c r="B528" s="3">
        <v>44332</v>
      </c>
      <c r="C528" s="5">
        <v>11012</v>
      </c>
    </row>
    <row r="529" spans="2:3" x14ac:dyDescent="0.25">
      <c r="B529" s="3">
        <v>44333</v>
      </c>
      <c r="C529" s="5">
        <v>11054</v>
      </c>
    </row>
    <row r="530" spans="2:3" x14ac:dyDescent="0.25">
      <c r="B530" s="3">
        <v>44334</v>
      </c>
      <c r="C530" s="5">
        <v>11046</v>
      </c>
    </row>
    <row r="531" spans="2:3" x14ac:dyDescent="0.25">
      <c r="B531" s="3">
        <v>44335</v>
      </c>
      <c r="C531" s="5">
        <v>11044</v>
      </c>
    </row>
    <row r="532" spans="2:3" x14ac:dyDescent="0.25">
      <c r="B532" s="3">
        <v>44336</v>
      </c>
      <c r="C532" s="5">
        <v>11069</v>
      </c>
    </row>
    <row r="533" spans="2:3" x14ac:dyDescent="0.25">
      <c r="B533" s="3">
        <v>44337</v>
      </c>
      <c r="C533" s="5">
        <v>11075</v>
      </c>
    </row>
    <row r="534" spans="2:3" x14ac:dyDescent="0.25">
      <c r="B534" s="3">
        <v>44338</v>
      </c>
      <c r="C534" s="5">
        <v>11048</v>
      </c>
    </row>
    <row r="535" spans="2:3" x14ac:dyDescent="0.25">
      <c r="B535" s="3">
        <v>44339</v>
      </c>
      <c r="C535" s="5">
        <v>11047</v>
      </c>
    </row>
    <row r="536" spans="2:3" x14ac:dyDescent="0.25">
      <c r="B536" s="3">
        <v>44340</v>
      </c>
      <c r="C536" s="5">
        <v>11072</v>
      </c>
    </row>
    <row r="537" spans="2:3" x14ac:dyDescent="0.25">
      <c r="B537" s="3">
        <v>44341</v>
      </c>
      <c r="C537" s="5">
        <v>11075</v>
      </c>
    </row>
    <row r="538" spans="2:3" x14ac:dyDescent="0.25">
      <c r="B538" s="3">
        <v>44342</v>
      </c>
      <c r="C538" s="5">
        <v>11066</v>
      </c>
    </row>
    <row r="539" spans="2:3" x14ac:dyDescent="0.25">
      <c r="B539" s="3">
        <v>44343</v>
      </c>
      <c r="C539" s="5">
        <v>11077</v>
      </c>
    </row>
    <row r="540" spans="2:3" x14ac:dyDescent="0.25">
      <c r="B540" s="3">
        <v>44344</v>
      </c>
      <c r="C540" s="5">
        <v>11079</v>
      </c>
    </row>
    <row r="541" spans="2:3" x14ac:dyDescent="0.25">
      <c r="B541" s="3">
        <v>44345</v>
      </c>
      <c r="C541" s="5">
        <v>11093</v>
      </c>
    </row>
    <row r="542" spans="2:3" x14ac:dyDescent="0.25">
      <c r="B542" s="3">
        <v>44346</v>
      </c>
      <c r="C542" s="5">
        <v>11089</v>
      </c>
    </row>
    <row r="543" spans="2:3" x14ac:dyDescent="0.25">
      <c r="B543" s="3">
        <v>44347</v>
      </c>
      <c r="C543" s="5">
        <v>11084</v>
      </c>
    </row>
    <row r="544" spans="2:3" x14ac:dyDescent="0.25">
      <c r="B544" s="3">
        <v>44348</v>
      </c>
      <c r="C544" s="5">
        <v>11047</v>
      </c>
    </row>
    <row r="545" spans="2:3" x14ac:dyDescent="0.25">
      <c r="B545" s="3">
        <v>44349</v>
      </c>
      <c r="C545" s="5">
        <v>11054</v>
      </c>
    </row>
    <row r="546" spans="2:3" x14ac:dyDescent="0.25">
      <c r="B546" s="3">
        <v>44350</v>
      </c>
      <c r="C546" s="5">
        <v>11070</v>
      </c>
    </row>
    <row r="547" spans="2:3" x14ac:dyDescent="0.25">
      <c r="B547" s="3">
        <v>44351</v>
      </c>
      <c r="C547" s="5">
        <v>11076</v>
      </c>
    </row>
    <row r="548" spans="2:3" x14ac:dyDescent="0.25">
      <c r="B548" s="3">
        <v>44352</v>
      </c>
      <c r="C548" s="5">
        <v>10880</v>
      </c>
    </row>
    <row r="549" spans="2:3" x14ac:dyDescent="0.25">
      <c r="B549" s="3">
        <v>44353</v>
      </c>
      <c r="C549" s="5">
        <v>10875</v>
      </c>
    </row>
    <row r="550" spans="2:3" x14ac:dyDescent="0.25">
      <c r="B550" s="3">
        <v>44354</v>
      </c>
      <c r="C550" s="5">
        <v>10921</v>
      </c>
    </row>
    <row r="551" spans="2:3" x14ac:dyDescent="0.25">
      <c r="B551" s="3">
        <v>44355</v>
      </c>
      <c r="C551" s="5">
        <v>10940</v>
      </c>
    </row>
    <row r="552" spans="2:3" x14ac:dyDescent="0.25">
      <c r="B552" s="3">
        <v>44356</v>
      </c>
      <c r="C552" s="5">
        <v>10927</v>
      </c>
    </row>
    <row r="553" spans="2:3" x14ac:dyDescent="0.25">
      <c r="B553" s="3">
        <v>44357</v>
      </c>
      <c r="C553" s="5">
        <v>10934</v>
      </c>
    </row>
    <row r="554" spans="2:3" x14ac:dyDescent="0.25">
      <c r="B554" s="3">
        <v>44358</v>
      </c>
      <c r="C554" s="5">
        <v>10928</v>
      </c>
    </row>
    <row r="555" spans="2:3" x14ac:dyDescent="0.25">
      <c r="B555" s="3">
        <v>44359</v>
      </c>
      <c r="C555" s="5">
        <v>10914</v>
      </c>
    </row>
    <row r="556" spans="2:3" x14ac:dyDescent="0.25">
      <c r="B556" s="3">
        <v>44360</v>
      </c>
      <c r="C556" s="5">
        <v>10911</v>
      </c>
    </row>
    <row r="557" spans="2:3" x14ac:dyDescent="0.25">
      <c r="B557" s="3">
        <v>44361</v>
      </c>
      <c r="C557" s="5">
        <v>10979</v>
      </c>
    </row>
    <row r="558" spans="2:3" x14ac:dyDescent="0.25">
      <c r="B558" s="3">
        <v>44362</v>
      </c>
      <c r="C558" s="5">
        <v>11052</v>
      </c>
    </row>
    <row r="559" spans="2:3" x14ac:dyDescent="0.25">
      <c r="B559" s="3">
        <v>44363</v>
      </c>
      <c r="C559" s="5">
        <v>11125</v>
      </c>
    </row>
    <row r="560" spans="2:3" x14ac:dyDescent="0.25">
      <c r="B560" s="3">
        <v>44364</v>
      </c>
      <c r="C560" s="5">
        <v>11196</v>
      </c>
    </row>
    <row r="561" spans="2:3" x14ac:dyDescent="0.25">
      <c r="B561" s="3">
        <v>44365</v>
      </c>
      <c r="C561" s="5">
        <v>10988</v>
      </c>
    </row>
    <row r="562" spans="2:3" x14ac:dyDescent="0.25">
      <c r="B562" s="3">
        <v>44366</v>
      </c>
      <c r="C562" s="5">
        <v>10952</v>
      </c>
    </row>
    <row r="563" spans="2:3" x14ac:dyDescent="0.25">
      <c r="B563" s="3">
        <v>44367</v>
      </c>
      <c r="C563" s="5">
        <v>10951</v>
      </c>
    </row>
    <row r="564" spans="2:3" x14ac:dyDescent="0.25">
      <c r="B564" s="3">
        <v>44368</v>
      </c>
      <c r="C564" s="5">
        <v>10989</v>
      </c>
    </row>
    <row r="565" spans="2:3" x14ac:dyDescent="0.25">
      <c r="B565" s="3">
        <v>44369</v>
      </c>
      <c r="C565" s="5">
        <v>11002</v>
      </c>
    </row>
    <row r="566" spans="2:3" x14ac:dyDescent="0.25">
      <c r="B566" s="3">
        <v>44370</v>
      </c>
      <c r="C566" s="5">
        <v>11004</v>
      </c>
    </row>
    <row r="567" spans="2:3" x14ac:dyDescent="0.25">
      <c r="B567" s="3">
        <v>44371</v>
      </c>
      <c r="C567" s="5">
        <v>10985</v>
      </c>
    </row>
    <row r="568" spans="2:3" x14ac:dyDescent="0.25">
      <c r="B568" s="3">
        <v>44372</v>
      </c>
      <c r="C568" s="5">
        <v>10981</v>
      </c>
    </row>
    <row r="569" spans="2:3" x14ac:dyDescent="0.25">
      <c r="B569" s="3">
        <v>44373</v>
      </c>
      <c r="C569" s="5">
        <v>10992</v>
      </c>
    </row>
    <row r="570" spans="2:3" x14ac:dyDescent="0.25">
      <c r="B570" s="3">
        <v>44374</v>
      </c>
      <c r="C570" s="5">
        <v>10990</v>
      </c>
    </row>
    <row r="571" spans="2:3" x14ac:dyDescent="0.25">
      <c r="B571" s="3">
        <v>44375</v>
      </c>
      <c r="C571" s="5">
        <v>11004</v>
      </c>
    </row>
    <row r="572" spans="2:3" x14ac:dyDescent="0.25">
      <c r="B572" s="3">
        <v>44376</v>
      </c>
      <c r="C572" s="5">
        <v>11021</v>
      </c>
    </row>
    <row r="573" spans="2:3" x14ac:dyDescent="0.25">
      <c r="B573" s="3">
        <v>44377</v>
      </c>
      <c r="C573" s="5">
        <v>11008</v>
      </c>
    </row>
    <row r="574" spans="2:3" x14ac:dyDescent="0.25">
      <c r="B574" s="3">
        <v>44378</v>
      </c>
      <c r="C574" s="5">
        <v>10981</v>
      </c>
    </row>
    <row r="575" spans="2:3" x14ac:dyDescent="0.25">
      <c r="B575" s="3">
        <v>44379</v>
      </c>
      <c r="C575" s="5">
        <v>11002</v>
      </c>
    </row>
    <row r="576" spans="2:3" x14ac:dyDescent="0.25">
      <c r="B576" s="3">
        <v>44380</v>
      </c>
      <c r="C576" s="5">
        <v>10972</v>
      </c>
    </row>
    <row r="577" spans="2:3" x14ac:dyDescent="0.25">
      <c r="B577" s="3">
        <v>44381</v>
      </c>
      <c r="C577" s="5">
        <v>10973</v>
      </c>
    </row>
    <row r="578" spans="2:3" x14ac:dyDescent="0.25">
      <c r="B578" s="3">
        <v>44382</v>
      </c>
      <c r="C578" s="5">
        <v>11011</v>
      </c>
    </row>
    <row r="579" spans="2:3" x14ac:dyDescent="0.25">
      <c r="B579" s="3">
        <v>44383</v>
      </c>
      <c r="C579" s="5">
        <v>11048</v>
      </c>
    </row>
    <row r="580" spans="2:3" x14ac:dyDescent="0.25">
      <c r="B580" s="3">
        <v>44384</v>
      </c>
      <c r="C580" s="5">
        <v>11023</v>
      </c>
    </row>
    <row r="581" spans="2:3" x14ac:dyDescent="0.25">
      <c r="B581" s="3">
        <v>44385</v>
      </c>
      <c r="C581" s="5">
        <v>11024</v>
      </c>
    </row>
    <row r="582" spans="2:3" x14ac:dyDescent="0.25">
      <c r="B582" s="3">
        <v>44386</v>
      </c>
      <c r="C582" s="5">
        <v>11028</v>
      </c>
    </row>
    <row r="583" spans="2:3" x14ac:dyDescent="0.25">
      <c r="B583" s="3">
        <v>44387</v>
      </c>
      <c r="C583" s="5">
        <v>11010</v>
      </c>
    </row>
    <row r="584" spans="2:3" x14ac:dyDescent="0.25">
      <c r="B584" s="3">
        <v>44388</v>
      </c>
      <c r="C584" s="5">
        <v>11009</v>
      </c>
    </row>
    <row r="585" spans="2:3" x14ac:dyDescent="0.25">
      <c r="B585" s="3">
        <v>44389</v>
      </c>
      <c r="C585" s="5">
        <v>11027</v>
      </c>
    </row>
    <row r="586" spans="2:3" x14ac:dyDescent="0.25">
      <c r="B586" s="3">
        <v>44390</v>
      </c>
      <c r="C586" s="5">
        <v>11044</v>
      </c>
    </row>
    <row r="587" spans="2:3" x14ac:dyDescent="0.25">
      <c r="B587" s="3">
        <v>44391</v>
      </c>
      <c r="C587" s="5">
        <v>11054</v>
      </c>
    </row>
    <row r="588" spans="2:3" x14ac:dyDescent="0.25">
      <c r="B588" s="3">
        <v>44392</v>
      </c>
      <c r="C588" s="5">
        <v>11060</v>
      </c>
    </row>
    <row r="589" spans="2:3" x14ac:dyDescent="0.25">
      <c r="B589" s="3">
        <v>44393</v>
      </c>
      <c r="C589" s="5">
        <v>11396</v>
      </c>
    </row>
    <row r="590" spans="2:3" x14ac:dyDescent="0.25">
      <c r="B590" s="3">
        <v>44394</v>
      </c>
      <c r="C590" s="5">
        <v>11040</v>
      </c>
    </row>
    <row r="591" spans="2:3" x14ac:dyDescent="0.25">
      <c r="B591" s="3">
        <v>44395</v>
      </c>
      <c r="C591" s="5">
        <v>11036</v>
      </c>
    </row>
    <row r="592" spans="2:3" x14ac:dyDescent="0.25">
      <c r="B592" s="3">
        <v>44396</v>
      </c>
      <c r="C592" s="5">
        <v>12274</v>
      </c>
    </row>
    <row r="593" spans="2:3" x14ac:dyDescent="0.25">
      <c r="B593" s="3">
        <v>44397</v>
      </c>
      <c r="C593" s="5">
        <v>11049</v>
      </c>
    </row>
    <row r="594" spans="2:3" x14ac:dyDescent="0.25">
      <c r="B594" s="3">
        <v>44398</v>
      </c>
      <c r="C594" s="5">
        <v>11089</v>
      </c>
    </row>
    <row r="595" spans="2:3" x14ac:dyDescent="0.25">
      <c r="B595" s="3">
        <v>44399</v>
      </c>
      <c r="C595" s="5">
        <v>11112</v>
      </c>
    </row>
    <row r="596" spans="2:3" x14ac:dyDescent="0.25">
      <c r="B596" s="3">
        <v>44400</v>
      </c>
      <c r="C596" s="5">
        <v>11107</v>
      </c>
    </row>
    <row r="597" spans="2:3" x14ac:dyDescent="0.25">
      <c r="B597" s="3">
        <v>44401</v>
      </c>
      <c r="C597" s="5">
        <v>11074</v>
      </c>
    </row>
    <row r="598" spans="2:3" x14ac:dyDescent="0.25">
      <c r="B598" s="3">
        <v>44402</v>
      </c>
      <c r="C598" s="5">
        <v>11073</v>
      </c>
    </row>
    <row r="599" spans="2:3" x14ac:dyDescent="0.25">
      <c r="B599" s="3">
        <v>44403</v>
      </c>
      <c r="C599" s="5">
        <v>11117</v>
      </c>
    </row>
    <row r="600" spans="2:3" x14ac:dyDescent="0.25">
      <c r="B600" s="3">
        <v>44404</v>
      </c>
      <c r="C600" s="5">
        <v>11099</v>
      </c>
    </row>
    <row r="601" spans="2:3" x14ac:dyDescent="0.25">
      <c r="B601" s="3">
        <v>44405</v>
      </c>
      <c r="C601" s="5">
        <v>11132</v>
      </c>
    </row>
    <row r="602" spans="2:3" x14ac:dyDescent="0.25">
      <c r="B602" s="3">
        <v>44406</v>
      </c>
      <c r="C602" s="5">
        <v>11100</v>
      </c>
    </row>
    <row r="603" spans="2:3" x14ac:dyDescent="0.25">
      <c r="B603" s="3">
        <v>44407</v>
      </c>
      <c r="C603" s="5">
        <v>11108</v>
      </c>
    </row>
    <row r="604" spans="2:3" x14ac:dyDescent="0.25">
      <c r="B604" s="3">
        <v>44408</v>
      </c>
      <c r="C604" s="5">
        <v>11069</v>
      </c>
    </row>
    <row r="605" spans="2:3" x14ac:dyDescent="0.25">
      <c r="B605" s="3">
        <v>44409</v>
      </c>
      <c r="C605" s="5">
        <v>11067</v>
      </c>
    </row>
    <row r="606" spans="2:3" x14ac:dyDescent="0.25">
      <c r="B606" s="3">
        <v>44410</v>
      </c>
      <c r="C606" s="5">
        <v>11104</v>
      </c>
    </row>
    <row r="607" spans="2:3" x14ac:dyDescent="0.25">
      <c r="B607" s="3">
        <v>44411</v>
      </c>
      <c r="C607" s="5">
        <v>11108</v>
      </c>
    </row>
    <row r="608" spans="2:3" x14ac:dyDescent="0.25">
      <c r="B608" s="3">
        <v>44412</v>
      </c>
      <c r="C608" s="5">
        <v>11120</v>
      </c>
    </row>
    <row r="609" spans="2:3" x14ac:dyDescent="0.25">
      <c r="B609" s="3">
        <v>44413</v>
      </c>
      <c r="C609" s="5">
        <v>11123</v>
      </c>
    </row>
    <row r="610" spans="2:3" x14ac:dyDescent="0.25">
      <c r="B610" s="3">
        <v>44414</v>
      </c>
      <c r="C610" s="5">
        <v>12599</v>
      </c>
    </row>
    <row r="611" spans="2:3" x14ac:dyDescent="0.25">
      <c r="B611" s="3">
        <v>44415</v>
      </c>
      <c r="C611" s="5">
        <v>11101</v>
      </c>
    </row>
    <row r="612" spans="2:3" x14ac:dyDescent="0.25">
      <c r="B612" s="3">
        <v>44416</v>
      </c>
      <c r="C612" s="5">
        <v>11099</v>
      </c>
    </row>
    <row r="613" spans="2:3" x14ac:dyDescent="0.25">
      <c r="B613" s="3">
        <v>44417</v>
      </c>
      <c r="C613" s="5">
        <v>11141</v>
      </c>
    </row>
    <row r="614" spans="2:3" x14ac:dyDescent="0.25">
      <c r="B614" s="3">
        <v>44418</v>
      </c>
      <c r="C614" s="5">
        <v>11131</v>
      </c>
    </row>
    <row r="615" spans="2:3" x14ac:dyDescent="0.25">
      <c r="B615" s="3">
        <v>44419</v>
      </c>
      <c r="C615" s="5">
        <v>11111</v>
      </c>
    </row>
    <row r="616" spans="2:3" x14ac:dyDescent="0.25">
      <c r="B616" s="3">
        <v>44420</v>
      </c>
      <c r="C616" s="5">
        <v>11150</v>
      </c>
    </row>
    <row r="617" spans="2:3" x14ac:dyDescent="0.25">
      <c r="B617" s="3">
        <v>44421</v>
      </c>
      <c r="C617" s="5">
        <v>11141</v>
      </c>
    </row>
    <row r="618" spans="2:3" x14ac:dyDescent="0.25">
      <c r="B618" s="3">
        <v>44422</v>
      </c>
      <c r="C618" s="5">
        <v>11128</v>
      </c>
    </row>
    <row r="619" spans="2:3" x14ac:dyDescent="0.25">
      <c r="B619" s="3">
        <v>44423</v>
      </c>
      <c r="C619" s="5">
        <v>11126</v>
      </c>
    </row>
    <row r="620" spans="2:3" x14ac:dyDescent="0.25">
      <c r="B620" s="3">
        <v>44424</v>
      </c>
      <c r="C620" s="5">
        <v>11147</v>
      </c>
    </row>
    <row r="621" spans="2:3" x14ac:dyDescent="0.25">
      <c r="B621" s="3">
        <v>44425</v>
      </c>
      <c r="C621" s="5">
        <v>11134</v>
      </c>
    </row>
    <row r="622" spans="2:3" x14ac:dyDescent="0.25">
      <c r="B622" s="3">
        <v>44426</v>
      </c>
      <c r="C622" s="5">
        <v>11174</v>
      </c>
    </row>
    <row r="623" spans="2:3" x14ac:dyDescent="0.25">
      <c r="B623" s="3">
        <v>44427</v>
      </c>
      <c r="C623" s="5">
        <v>11180</v>
      </c>
    </row>
    <row r="624" spans="2:3" x14ac:dyDescent="0.25">
      <c r="B624" s="3">
        <v>44428</v>
      </c>
      <c r="C624" s="5">
        <v>11153</v>
      </c>
    </row>
    <row r="625" spans="2:3" x14ac:dyDescent="0.25">
      <c r="B625" s="3">
        <v>44429</v>
      </c>
      <c r="C625" s="5">
        <v>11160</v>
      </c>
    </row>
    <row r="626" spans="2:3" x14ac:dyDescent="0.25">
      <c r="B626" s="3">
        <v>44430</v>
      </c>
      <c r="C626" s="5">
        <v>11161</v>
      </c>
    </row>
    <row r="627" spans="2:3" x14ac:dyDescent="0.25">
      <c r="B627" s="3">
        <v>44431</v>
      </c>
      <c r="C627" s="5">
        <v>11183</v>
      </c>
    </row>
    <row r="628" spans="2:3" x14ac:dyDescent="0.25">
      <c r="B628" s="3">
        <v>44432</v>
      </c>
      <c r="C628" s="5">
        <v>11198</v>
      </c>
    </row>
    <row r="629" spans="2:3" x14ac:dyDescent="0.25">
      <c r="B629" s="3">
        <v>44433</v>
      </c>
      <c r="C629" s="5">
        <v>11203</v>
      </c>
    </row>
    <row r="630" spans="2:3" x14ac:dyDescent="0.25">
      <c r="B630" s="3">
        <v>44434</v>
      </c>
      <c r="C630" s="5">
        <v>11222</v>
      </c>
    </row>
    <row r="631" spans="2:3" x14ac:dyDescent="0.25">
      <c r="B631" s="3">
        <v>44435</v>
      </c>
      <c r="C631" s="5">
        <v>11214</v>
      </c>
    </row>
    <row r="632" spans="2:3" x14ac:dyDescent="0.25">
      <c r="B632" s="3">
        <v>44436</v>
      </c>
      <c r="C632" s="5">
        <v>11202</v>
      </c>
    </row>
    <row r="633" spans="2:3" x14ac:dyDescent="0.25">
      <c r="B633" s="3">
        <v>44437</v>
      </c>
      <c r="C633" s="5">
        <v>11199</v>
      </c>
    </row>
    <row r="634" spans="2:3" x14ac:dyDescent="0.25">
      <c r="B634" s="3">
        <v>44438</v>
      </c>
      <c r="C634" s="5">
        <v>11201</v>
      </c>
    </row>
    <row r="635" spans="2:3" x14ac:dyDescent="0.25">
      <c r="B635" s="3">
        <v>44439</v>
      </c>
      <c r="C635" s="5">
        <v>11208</v>
      </c>
    </row>
    <row r="636" spans="2:3" x14ac:dyDescent="0.25">
      <c r="B636" s="3">
        <v>44440</v>
      </c>
      <c r="C636" s="5">
        <v>11201</v>
      </c>
    </row>
    <row r="637" spans="2:3" x14ac:dyDescent="0.25">
      <c r="B637" s="3">
        <v>44441</v>
      </c>
      <c r="C637" s="5">
        <v>11201</v>
      </c>
    </row>
    <row r="638" spans="2:3" x14ac:dyDescent="0.25">
      <c r="B638" s="3">
        <v>44442</v>
      </c>
      <c r="C638" s="5">
        <v>11216</v>
      </c>
    </row>
    <row r="639" spans="2:3" x14ac:dyDescent="0.25">
      <c r="B639" s="3">
        <v>44443</v>
      </c>
      <c r="C639" s="5">
        <v>11184</v>
      </c>
    </row>
    <row r="640" spans="2:3" x14ac:dyDescent="0.25">
      <c r="B640" s="3">
        <v>44444</v>
      </c>
      <c r="C640" s="5">
        <v>11184</v>
      </c>
    </row>
    <row r="641" spans="2:3" x14ac:dyDescent="0.25">
      <c r="B641" s="3">
        <v>44445</v>
      </c>
      <c r="C641" s="5">
        <v>11197</v>
      </c>
    </row>
    <row r="642" spans="2:3" x14ac:dyDescent="0.25">
      <c r="B642" s="3">
        <v>44446</v>
      </c>
      <c r="C642" s="5">
        <v>11229</v>
      </c>
    </row>
    <row r="643" spans="2:3" x14ac:dyDescent="0.25">
      <c r="B643" s="3">
        <v>44447</v>
      </c>
      <c r="C643" s="5">
        <v>11235</v>
      </c>
    </row>
    <row r="644" spans="2:3" x14ac:dyDescent="0.25">
      <c r="B644" s="3">
        <v>44448</v>
      </c>
      <c r="C644" s="5">
        <v>11240</v>
      </c>
    </row>
    <row r="645" spans="2:3" x14ac:dyDescent="0.25">
      <c r="B645" s="3">
        <v>44449</v>
      </c>
      <c r="C645" s="5">
        <v>11249</v>
      </c>
    </row>
    <row r="646" spans="2:3" x14ac:dyDescent="0.25">
      <c r="B646" s="3">
        <v>44450</v>
      </c>
      <c r="C646" s="5">
        <v>11227</v>
      </c>
    </row>
    <row r="647" spans="2:3" x14ac:dyDescent="0.25">
      <c r="B647" s="3">
        <v>44451</v>
      </c>
      <c r="C647" s="5">
        <v>11223</v>
      </c>
    </row>
    <row r="648" spans="2:3" x14ac:dyDescent="0.25">
      <c r="B648" s="3">
        <v>44452</v>
      </c>
      <c r="C648" s="5">
        <v>11263</v>
      </c>
    </row>
    <row r="649" spans="2:3" x14ac:dyDescent="0.25">
      <c r="B649" s="3">
        <v>44453</v>
      </c>
      <c r="C649" s="5">
        <v>11265</v>
      </c>
    </row>
    <row r="650" spans="2:3" x14ac:dyDescent="0.25">
      <c r="B650" s="3">
        <v>44454</v>
      </c>
      <c r="C650" s="5">
        <v>11263</v>
      </c>
    </row>
    <row r="651" spans="2:3" x14ac:dyDescent="0.25">
      <c r="B651" s="3">
        <v>44455</v>
      </c>
      <c r="C651" s="5">
        <v>11282</v>
      </c>
    </row>
    <row r="652" spans="2:3" x14ac:dyDescent="0.25">
      <c r="B652" s="3">
        <v>44456</v>
      </c>
      <c r="C652" s="5">
        <v>11274</v>
      </c>
    </row>
    <row r="653" spans="2:3" x14ac:dyDescent="0.25">
      <c r="B653" s="3">
        <v>44457</v>
      </c>
      <c r="C653" s="5">
        <v>11253</v>
      </c>
    </row>
    <row r="654" spans="2:3" x14ac:dyDescent="0.25">
      <c r="B654" s="3">
        <v>44458</v>
      </c>
      <c r="C654" s="5">
        <v>11252</v>
      </c>
    </row>
    <row r="655" spans="2:3" x14ac:dyDescent="0.25">
      <c r="B655" s="3">
        <v>44459</v>
      </c>
      <c r="C655" s="5">
        <v>11298</v>
      </c>
    </row>
    <row r="656" spans="2:3" x14ac:dyDescent="0.25">
      <c r="B656" s="3">
        <v>44460</v>
      </c>
      <c r="C656" s="5">
        <v>11296</v>
      </c>
    </row>
    <row r="657" spans="2:3" x14ac:dyDescent="0.25">
      <c r="B657" s="3">
        <v>44461</v>
      </c>
      <c r="C657" s="5">
        <v>11309</v>
      </c>
    </row>
    <row r="658" spans="2:3" x14ac:dyDescent="0.25">
      <c r="B658" s="3">
        <v>44462</v>
      </c>
      <c r="C658" s="5">
        <v>11326</v>
      </c>
    </row>
    <row r="659" spans="2:3" x14ac:dyDescent="0.25">
      <c r="B659" s="3">
        <v>44463</v>
      </c>
      <c r="C659" s="5">
        <v>12791</v>
      </c>
    </row>
    <row r="660" spans="2:3" x14ac:dyDescent="0.25">
      <c r="B660" s="3">
        <v>44464</v>
      </c>
      <c r="C660" s="5">
        <v>11297</v>
      </c>
    </row>
    <row r="661" spans="2:3" x14ac:dyDescent="0.25">
      <c r="B661" s="3">
        <v>44465</v>
      </c>
      <c r="C661" s="5">
        <v>11295</v>
      </c>
    </row>
    <row r="662" spans="2:3" x14ac:dyDescent="0.25">
      <c r="B662" s="3">
        <v>44466</v>
      </c>
      <c r="C662" s="5">
        <v>11304</v>
      </c>
    </row>
    <row r="663" spans="2:3" x14ac:dyDescent="0.25">
      <c r="B663" s="3">
        <v>44467</v>
      </c>
      <c r="C663" s="5">
        <v>11304</v>
      </c>
    </row>
    <row r="664" spans="2:3" x14ac:dyDescent="0.25">
      <c r="B664" s="3">
        <v>44468</v>
      </c>
      <c r="C664" s="5">
        <v>11317</v>
      </c>
    </row>
    <row r="665" spans="2:3" x14ac:dyDescent="0.25">
      <c r="B665" s="3">
        <v>44469</v>
      </c>
      <c r="C665" s="5">
        <v>11343</v>
      </c>
    </row>
    <row r="666" spans="2:3" x14ac:dyDescent="0.25">
      <c r="B666" s="3">
        <v>44470</v>
      </c>
      <c r="C666" s="5">
        <v>11297</v>
      </c>
    </row>
    <row r="667" spans="2:3" x14ac:dyDescent="0.25">
      <c r="B667" s="3">
        <v>44471</v>
      </c>
      <c r="C667" s="5">
        <v>11285</v>
      </c>
    </row>
    <row r="668" spans="2:3" x14ac:dyDescent="0.25">
      <c r="B668" s="3">
        <v>44472</v>
      </c>
      <c r="C668" s="5">
        <v>11278</v>
      </c>
    </row>
    <row r="669" spans="2:3" x14ac:dyDescent="0.25">
      <c r="B669" s="3">
        <v>44473</v>
      </c>
      <c r="C669" s="5">
        <v>11340</v>
      </c>
    </row>
    <row r="670" spans="2:3" x14ac:dyDescent="0.25">
      <c r="B670" s="3">
        <v>44474</v>
      </c>
      <c r="C670" s="5">
        <v>11352</v>
      </c>
    </row>
    <row r="671" spans="2:3" x14ac:dyDescent="0.25">
      <c r="B671" s="3">
        <v>44475</v>
      </c>
      <c r="C671" s="5">
        <v>11428</v>
      </c>
    </row>
    <row r="672" spans="2:3" x14ac:dyDescent="0.25">
      <c r="B672" s="3">
        <v>44476</v>
      </c>
      <c r="C672" s="5">
        <v>11501</v>
      </c>
    </row>
    <row r="673" spans="2:3" x14ac:dyDescent="0.25">
      <c r="B673" s="3">
        <v>44477</v>
      </c>
      <c r="C673" s="5">
        <v>11347</v>
      </c>
    </row>
    <row r="674" spans="2:3" x14ac:dyDescent="0.25">
      <c r="B674" s="3">
        <v>44478</v>
      </c>
      <c r="C674" s="5">
        <v>11320</v>
      </c>
    </row>
    <row r="675" spans="2:3" x14ac:dyDescent="0.25">
      <c r="B675" s="3">
        <v>44479</v>
      </c>
      <c r="C675" s="5">
        <v>11313</v>
      </c>
    </row>
    <row r="676" spans="2:3" x14ac:dyDescent="0.25">
      <c r="B676" s="3">
        <v>44480</v>
      </c>
      <c r="C676" s="5">
        <v>11334</v>
      </c>
    </row>
    <row r="677" spans="2:3" x14ac:dyDescent="0.25">
      <c r="B677" s="3">
        <v>44481</v>
      </c>
      <c r="C677" s="5">
        <v>11356</v>
      </c>
    </row>
    <row r="678" spans="2:3" x14ac:dyDescent="0.25">
      <c r="B678" s="3">
        <v>44482</v>
      </c>
      <c r="C678" s="5">
        <v>11348</v>
      </c>
    </row>
    <row r="679" spans="2:3" x14ac:dyDescent="0.25">
      <c r="B679" s="3">
        <v>44483</v>
      </c>
      <c r="C679" s="5">
        <v>11400</v>
      </c>
    </row>
    <row r="680" spans="2:3" x14ac:dyDescent="0.25">
      <c r="B680" s="3">
        <v>44484</v>
      </c>
      <c r="C680" s="5">
        <v>11485</v>
      </c>
    </row>
    <row r="681" spans="2:3" x14ac:dyDescent="0.25">
      <c r="B681" s="3">
        <v>44485</v>
      </c>
      <c r="C681" s="5">
        <v>11512</v>
      </c>
    </row>
    <row r="682" spans="2:3" x14ac:dyDescent="0.25">
      <c r="B682" s="3">
        <v>44486</v>
      </c>
      <c r="C682" s="5">
        <v>11529</v>
      </c>
    </row>
    <row r="683" spans="2:3" x14ac:dyDescent="0.25">
      <c r="B683" s="3">
        <v>44487</v>
      </c>
      <c r="C683" s="5">
        <v>11612</v>
      </c>
    </row>
    <row r="684" spans="2:3" x14ac:dyDescent="0.25">
      <c r="B684" s="3">
        <v>44488</v>
      </c>
      <c r="C684" s="5">
        <v>11443</v>
      </c>
    </row>
    <row r="685" spans="2:3" x14ac:dyDescent="0.25">
      <c r="B685" s="3">
        <v>44489</v>
      </c>
      <c r="C685" s="5">
        <v>11462</v>
      </c>
    </row>
    <row r="686" spans="2:3" x14ac:dyDescent="0.25">
      <c r="B686" s="3">
        <v>44490</v>
      </c>
      <c r="C686" s="5">
        <v>11422</v>
      </c>
    </row>
    <row r="687" spans="2:3" x14ac:dyDescent="0.25">
      <c r="B687" s="3">
        <v>44491</v>
      </c>
      <c r="C687" s="5">
        <v>11417</v>
      </c>
    </row>
    <row r="688" spans="2:3" x14ac:dyDescent="0.25">
      <c r="B688" s="3">
        <v>44492</v>
      </c>
      <c r="C688" s="5">
        <v>11392</v>
      </c>
    </row>
    <row r="689" spans="2:3" x14ac:dyDescent="0.25">
      <c r="B689" s="3">
        <v>44493</v>
      </c>
      <c r="C689" s="5">
        <v>11389</v>
      </c>
    </row>
    <row r="690" spans="2:3" x14ac:dyDescent="0.25">
      <c r="B690" s="3">
        <v>44494</v>
      </c>
      <c r="C690" s="5">
        <v>11439</v>
      </c>
    </row>
    <row r="691" spans="2:3" x14ac:dyDescent="0.25">
      <c r="B691" s="3">
        <v>44495</v>
      </c>
      <c r="C691" s="5">
        <v>11440</v>
      </c>
    </row>
    <row r="692" spans="2:3" x14ac:dyDescent="0.25">
      <c r="B692" s="3">
        <v>44496</v>
      </c>
      <c r="C692" s="5">
        <v>11426</v>
      </c>
    </row>
    <row r="693" spans="2:3" x14ac:dyDescent="0.25">
      <c r="B693" s="3">
        <v>44497</v>
      </c>
      <c r="C693" s="5">
        <v>11430</v>
      </c>
    </row>
    <row r="694" spans="2:3" x14ac:dyDescent="0.25">
      <c r="B694" s="3">
        <v>44498</v>
      </c>
      <c r="C694" s="5">
        <v>11418</v>
      </c>
    </row>
    <row r="695" spans="2:3" x14ac:dyDescent="0.25">
      <c r="B695" s="3">
        <v>44499</v>
      </c>
      <c r="C695" s="5">
        <v>11379</v>
      </c>
    </row>
    <row r="696" spans="2:3" x14ac:dyDescent="0.25">
      <c r="B696" s="3">
        <v>44500</v>
      </c>
      <c r="C696" s="5">
        <v>11378</v>
      </c>
    </row>
    <row r="697" spans="2:3" x14ac:dyDescent="0.25">
      <c r="B697" s="3">
        <v>44501</v>
      </c>
      <c r="C697" s="5">
        <v>11423</v>
      </c>
    </row>
    <row r="698" spans="2:3" x14ac:dyDescent="0.25">
      <c r="B698" s="3">
        <v>44502</v>
      </c>
      <c r="C698" s="5">
        <v>11426</v>
      </c>
    </row>
    <row r="699" spans="2:3" x14ac:dyDescent="0.25">
      <c r="B699" s="3">
        <v>44503</v>
      </c>
      <c r="C699" s="5">
        <v>11415</v>
      </c>
    </row>
    <row r="700" spans="2:3" x14ac:dyDescent="0.25">
      <c r="B700" s="3">
        <v>44504</v>
      </c>
      <c r="C700" s="5">
        <v>14522</v>
      </c>
    </row>
    <row r="701" spans="2:3" x14ac:dyDescent="0.25">
      <c r="B701" s="3">
        <v>44505</v>
      </c>
      <c r="C701" s="5">
        <v>11541</v>
      </c>
    </row>
    <row r="702" spans="2:3" x14ac:dyDescent="0.25">
      <c r="B702" s="3">
        <v>44506</v>
      </c>
      <c r="C702" s="5">
        <v>11578</v>
      </c>
    </row>
    <row r="703" spans="2:3" x14ac:dyDescent="0.25">
      <c r="B703" s="3">
        <v>44507</v>
      </c>
      <c r="C703" s="5">
        <v>11595</v>
      </c>
    </row>
    <row r="704" spans="2:3" x14ac:dyDescent="0.25">
      <c r="B704" s="3">
        <v>44508</v>
      </c>
      <c r="C704" s="5">
        <v>11682</v>
      </c>
    </row>
    <row r="705" spans="2:3" x14ac:dyDescent="0.25">
      <c r="B705" s="3">
        <v>44509</v>
      </c>
      <c r="C705" s="5">
        <v>11727</v>
      </c>
    </row>
    <row r="706" spans="2:3" x14ac:dyDescent="0.25">
      <c r="B706" s="3">
        <v>44510</v>
      </c>
      <c r="C706" s="5">
        <v>11546</v>
      </c>
    </row>
    <row r="707" spans="2:3" x14ac:dyDescent="0.25">
      <c r="B707" s="3">
        <v>44511</v>
      </c>
      <c r="C707" s="5">
        <v>11714</v>
      </c>
    </row>
    <row r="708" spans="2:3" x14ac:dyDescent="0.25">
      <c r="B708" s="3">
        <v>44512</v>
      </c>
      <c r="C708" s="5">
        <v>11565</v>
      </c>
    </row>
    <row r="709" spans="2:3" x14ac:dyDescent="0.25">
      <c r="B709" s="3">
        <v>44513</v>
      </c>
      <c r="C709" s="5">
        <v>11572</v>
      </c>
    </row>
    <row r="710" spans="2:3" x14ac:dyDescent="0.25">
      <c r="B710" s="3">
        <v>44514</v>
      </c>
      <c r="C710" s="5">
        <v>11570</v>
      </c>
    </row>
    <row r="711" spans="2:3" x14ac:dyDescent="0.25">
      <c r="B711" s="3">
        <v>44515</v>
      </c>
      <c r="C711" s="5">
        <v>11572</v>
      </c>
    </row>
    <row r="712" spans="2:3" x14ac:dyDescent="0.25">
      <c r="B712" s="3">
        <v>44516</v>
      </c>
      <c r="C712" s="5">
        <v>11581</v>
      </c>
    </row>
    <row r="713" spans="2:3" x14ac:dyDescent="0.25">
      <c r="B713" s="3">
        <v>44517</v>
      </c>
      <c r="C713" s="5">
        <v>11621</v>
      </c>
    </row>
    <row r="714" spans="2:3" x14ac:dyDescent="0.25">
      <c r="B714" s="3">
        <v>44518</v>
      </c>
      <c r="C714" s="5">
        <v>11650</v>
      </c>
    </row>
    <row r="715" spans="2:3" x14ac:dyDescent="0.25">
      <c r="B715" s="3">
        <v>44519</v>
      </c>
      <c r="C715" s="5">
        <v>11725</v>
      </c>
    </row>
    <row r="716" spans="2:3" x14ac:dyDescent="0.25">
      <c r="B716" s="3">
        <v>44520</v>
      </c>
      <c r="C716" s="5">
        <v>11762</v>
      </c>
    </row>
    <row r="717" spans="2:3" x14ac:dyDescent="0.25">
      <c r="B717" s="3">
        <v>44521</v>
      </c>
      <c r="C717" s="5">
        <v>11777</v>
      </c>
    </row>
    <row r="718" spans="2:3" x14ac:dyDescent="0.25">
      <c r="B718" s="3">
        <v>44522</v>
      </c>
      <c r="C718" s="5">
        <v>11862</v>
      </c>
    </row>
    <row r="719" spans="2:3" x14ac:dyDescent="0.25">
      <c r="B719" s="3">
        <v>44523</v>
      </c>
      <c r="C719" s="5">
        <v>11922</v>
      </c>
    </row>
    <row r="720" spans="2:3" x14ac:dyDescent="0.25">
      <c r="B720" s="3">
        <v>44524</v>
      </c>
      <c r="C720" s="5">
        <v>11646</v>
      </c>
    </row>
    <row r="721" spans="2:3" x14ac:dyDescent="0.25">
      <c r="B721" s="3">
        <v>44525</v>
      </c>
      <c r="C721" s="5">
        <v>11652</v>
      </c>
    </row>
    <row r="722" spans="2:3" x14ac:dyDescent="0.25">
      <c r="B722" s="3">
        <v>44526</v>
      </c>
      <c r="C722" s="5">
        <v>11666</v>
      </c>
    </row>
    <row r="723" spans="2:3" x14ac:dyDescent="0.25">
      <c r="B723" s="3">
        <v>44527</v>
      </c>
      <c r="C723" s="5">
        <v>11649</v>
      </c>
    </row>
    <row r="724" spans="2:3" x14ac:dyDescent="0.25">
      <c r="B724" s="3">
        <v>44528</v>
      </c>
      <c r="C724" s="5">
        <v>11643</v>
      </c>
    </row>
    <row r="725" spans="2:3" x14ac:dyDescent="0.25">
      <c r="B725" s="3">
        <v>44529</v>
      </c>
      <c r="C725" s="5">
        <v>11653</v>
      </c>
    </row>
    <row r="726" spans="2:3" x14ac:dyDescent="0.25">
      <c r="B726" s="3">
        <v>44530</v>
      </c>
      <c r="C726" s="5">
        <v>11684</v>
      </c>
    </row>
    <row r="727" spans="2:3" x14ac:dyDescent="0.25">
      <c r="B727" s="3">
        <v>44531</v>
      </c>
      <c r="C727" s="5">
        <v>11625</v>
      </c>
    </row>
    <row r="728" spans="2:3" x14ac:dyDescent="0.25">
      <c r="B728" s="3">
        <v>44532</v>
      </c>
      <c r="C728" s="5">
        <v>11506</v>
      </c>
    </row>
    <row r="729" spans="2:3" x14ac:dyDescent="0.25">
      <c r="B729" s="3">
        <v>44533</v>
      </c>
      <c r="C729" s="5">
        <v>11534</v>
      </c>
    </row>
    <row r="730" spans="2:3" x14ac:dyDescent="0.25">
      <c r="B730" s="3">
        <v>44534</v>
      </c>
      <c r="C730" s="5">
        <v>11523</v>
      </c>
    </row>
    <row r="731" spans="2:3" x14ac:dyDescent="0.25">
      <c r="B731" s="3">
        <v>44535</v>
      </c>
      <c r="C731" s="5">
        <v>11515</v>
      </c>
    </row>
    <row r="732" spans="2:3" x14ac:dyDescent="0.25">
      <c r="B732" s="3">
        <v>44536</v>
      </c>
      <c r="C732" s="5">
        <v>11557</v>
      </c>
    </row>
    <row r="733" spans="2:3" x14ac:dyDescent="0.25">
      <c r="B733" s="3">
        <v>44537</v>
      </c>
      <c r="C733" s="5">
        <v>11531</v>
      </c>
    </row>
    <row r="734" spans="2:3" x14ac:dyDescent="0.25">
      <c r="B734" s="3">
        <v>44538</v>
      </c>
      <c r="C734" s="5">
        <v>11545</v>
      </c>
    </row>
    <row r="735" spans="2:3" x14ac:dyDescent="0.25">
      <c r="B735" s="3">
        <v>44539</v>
      </c>
      <c r="C735" s="5">
        <v>11563</v>
      </c>
    </row>
    <row r="736" spans="2:3" x14ac:dyDescent="0.25">
      <c r="B736" s="3">
        <v>44540</v>
      </c>
      <c r="C736" s="5">
        <v>12804</v>
      </c>
    </row>
    <row r="737" spans="2:3" x14ac:dyDescent="0.25">
      <c r="B737" s="3">
        <v>44541</v>
      </c>
      <c r="C737" s="5">
        <v>11549</v>
      </c>
    </row>
    <row r="738" spans="2:3" x14ac:dyDescent="0.25">
      <c r="B738" s="3">
        <v>44542</v>
      </c>
      <c r="C738" s="5">
        <v>11547</v>
      </c>
    </row>
    <row r="739" spans="2:3" x14ac:dyDescent="0.25">
      <c r="B739" s="3">
        <v>44543</v>
      </c>
      <c r="C739" s="5">
        <v>11585</v>
      </c>
    </row>
    <row r="740" spans="2:3" x14ac:dyDescent="0.25">
      <c r="B740" s="3">
        <v>44544</v>
      </c>
      <c r="C740" s="5">
        <v>11596</v>
      </c>
    </row>
    <row r="741" spans="2:3" x14ac:dyDescent="0.25">
      <c r="B741" s="3">
        <v>44545</v>
      </c>
      <c r="C741" s="5">
        <v>11605</v>
      </c>
    </row>
    <row r="742" spans="2:3" x14ac:dyDescent="0.25">
      <c r="B742" s="3">
        <v>44546</v>
      </c>
      <c r="C742" s="5">
        <v>11644</v>
      </c>
    </row>
    <row r="743" spans="2:3" x14ac:dyDescent="0.25">
      <c r="B743" s="3">
        <v>44547</v>
      </c>
      <c r="C743" s="5">
        <v>11729</v>
      </c>
    </row>
    <row r="744" spans="2:3" x14ac:dyDescent="0.25">
      <c r="B744" s="3">
        <v>44548</v>
      </c>
      <c r="C744" s="5">
        <v>11776</v>
      </c>
    </row>
    <row r="745" spans="2:3" x14ac:dyDescent="0.25">
      <c r="B745" s="3">
        <v>44549</v>
      </c>
      <c r="C745" s="5">
        <v>11796</v>
      </c>
    </row>
    <row r="746" spans="2:3" x14ac:dyDescent="0.25">
      <c r="B746" s="3">
        <v>44550</v>
      </c>
      <c r="C746" s="5">
        <v>11857</v>
      </c>
    </row>
    <row r="747" spans="2:3" x14ac:dyDescent="0.25">
      <c r="B747" s="3">
        <v>44551</v>
      </c>
      <c r="C747" s="5">
        <v>11928</v>
      </c>
    </row>
    <row r="748" spans="2:3" x14ac:dyDescent="0.25">
      <c r="B748" s="3">
        <v>44552</v>
      </c>
      <c r="C748" s="5">
        <v>12036</v>
      </c>
    </row>
    <row r="749" spans="2:3" x14ac:dyDescent="0.25">
      <c r="B749" s="3">
        <v>44553</v>
      </c>
      <c r="C749" s="5">
        <v>11648</v>
      </c>
    </row>
    <row r="750" spans="2:3" x14ac:dyDescent="0.25">
      <c r="B750" s="3">
        <v>44554</v>
      </c>
      <c r="C750" s="5">
        <v>11635</v>
      </c>
    </row>
    <row r="751" spans="2:3" x14ac:dyDescent="0.25">
      <c r="B751" s="3">
        <v>44555</v>
      </c>
      <c r="C751" s="5">
        <v>11632</v>
      </c>
    </row>
    <row r="752" spans="2:3" x14ac:dyDescent="0.25">
      <c r="B752" s="3">
        <v>44556</v>
      </c>
      <c r="C752" s="5">
        <v>11631</v>
      </c>
    </row>
    <row r="753" spans="2:3" x14ac:dyDescent="0.25">
      <c r="B753" s="3">
        <v>44557</v>
      </c>
      <c r="C753" s="5">
        <v>11670</v>
      </c>
    </row>
    <row r="754" spans="2:3" x14ac:dyDescent="0.25">
      <c r="B754" s="3">
        <v>44558</v>
      </c>
      <c r="C754" s="5">
        <v>11742</v>
      </c>
    </row>
    <row r="755" spans="2:3" x14ac:dyDescent="0.25">
      <c r="B755" s="3">
        <v>44559</v>
      </c>
      <c r="C755" s="5">
        <v>11814</v>
      </c>
    </row>
    <row r="756" spans="2:3" x14ac:dyDescent="0.25">
      <c r="B756" s="3">
        <v>44560</v>
      </c>
      <c r="C756" s="5">
        <v>11662</v>
      </c>
    </row>
    <row r="757" spans="2:3" x14ac:dyDescent="0.25">
      <c r="B757" s="3">
        <v>44561</v>
      </c>
      <c r="C757" s="5">
        <v>11656</v>
      </c>
    </row>
    <row r="758" spans="2:3" x14ac:dyDescent="0.25">
      <c r="B758" s="3">
        <v>44562</v>
      </c>
      <c r="C758" s="5">
        <v>11612</v>
      </c>
    </row>
    <row r="759" spans="2:3" x14ac:dyDescent="0.25">
      <c r="B759" s="3">
        <v>44563</v>
      </c>
      <c r="C759" s="5">
        <v>11607</v>
      </c>
    </row>
    <row r="760" spans="2:3" x14ac:dyDescent="0.25">
      <c r="B760" s="3">
        <v>44564</v>
      </c>
      <c r="C760" s="5">
        <v>11612</v>
      </c>
    </row>
    <row r="761" spans="2:3" x14ac:dyDescent="0.25">
      <c r="B761" s="3">
        <v>44565</v>
      </c>
      <c r="C761" s="5">
        <v>11645</v>
      </c>
    </row>
    <row r="762" spans="2:3" x14ac:dyDescent="0.25">
      <c r="B762" s="3">
        <v>44566</v>
      </c>
      <c r="C762" s="5">
        <v>11663</v>
      </c>
    </row>
    <row r="763" spans="2:3" x14ac:dyDescent="0.25">
      <c r="B763" s="3">
        <v>44567</v>
      </c>
      <c r="C763" s="5">
        <v>11658</v>
      </c>
    </row>
    <row r="764" spans="2:3" x14ac:dyDescent="0.25">
      <c r="B764" s="3">
        <v>44568</v>
      </c>
      <c r="C764" s="5">
        <v>11675</v>
      </c>
    </row>
    <row r="765" spans="2:3" x14ac:dyDescent="0.25">
      <c r="B765" s="3">
        <v>44569</v>
      </c>
      <c r="C765" s="5">
        <v>11643</v>
      </c>
    </row>
    <row r="766" spans="2:3" x14ac:dyDescent="0.25">
      <c r="B766" s="3">
        <v>44570</v>
      </c>
      <c r="C766" s="5">
        <v>11643</v>
      </c>
    </row>
    <row r="767" spans="2:3" x14ac:dyDescent="0.25">
      <c r="B767" s="3">
        <v>44571</v>
      </c>
      <c r="C767" s="5">
        <v>11685</v>
      </c>
    </row>
    <row r="768" spans="2:3" x14ac:dyDescent="0.25">
      <c r="B768" s="3">
        <v>44572</v>
      </c>
      <c r="C768" s="5">
        <v>11690</v>
      </c>
    </row>
    <row r="769" spans="2:3" x14ac:dyDescent="0.25">
      <c r="B769" s="3">
        <v>44573</v>
      </c>
      <c r="C769" s="5">
        <v>11684</v>
      </c>
    </row>
    <row r="770" spans="2:3" x14ac:dyDescent="0.25">
      <c r="B770" s="3">
        <v>44574</v>
      </c>
      <c r="C770" s="5">
        <v>11673</v>
      </c>
    </row>
    <row r="771" spans="2:3" x14ac:dyDescent="0.25">
      <c r="B771" s="3">
        <v>44575</v>
      </c>
      <c r="C771" s="5">
        <v>11679</v>
      </c>
    </row>
    <row r="772" spans="2:3" x14ac:dyDescent="0.25">
      <c r="B772" s="3">
        <v>44576</v>
      </c>
      <c r="C772" s="5">
        <v>11683</v>
      </c>
    </row>
    <row r="773" spans="2:3" x14ac:dyDescent="0.25">
      <c r="B773" s="3">
        <v>44577</v>
      </c>
      <c r="C773" s="5">
        <v>11682</v>
      </c>
    </row>
    <row r="774" spans="2:3" x14ac:dyDescent="0.25">
      <c r="B774" s="3">
        <v>44578</v>
      </c>
      <c r="C774" s="5">
        <v>11700</v>
      </c>
    </row>
    <row r="775" spans="2:3" x14ac:dyDescent="0.25">
      <c r="B775" s="3">
        <v>44579</v>
      </c>
      <c r="C775" s="5">
        <v>11728</v>
      </c>
    </row>
    <row r="776" spans="2:3" x14ac:dyDescent="0.25">
      <c r="B776" s="3">
        <v>44580</v>
      </c>
      <c r="C776" s="5">
        <v>11717</v>
      </c>
    </row>
    <row r="777" spans="2:3" x14ac:dyDescent="0.25">
      <c r="B777" s="3">
        <v>44581</v>
      </c>
      <c r="C777" s="5">
        <v>11745</v>
      </c>
    </row>
    <row r="778" spans="2:3" x14ac:dyDescent="0.25">
      <c r="B778" s="3">
        <v>44582</v>
      </c>
      <c r="C778" s="5">
        <v>11757</v>
      </c>
    </row>
    <row r="779" spans="2:3" x14ac:dyDescent="0.25">
      <c r="B779" s="3">
        <v>44583</v>
      </c>
      <c r="C779" s="5">
        <v>11718</v>
      </c>
    </row>
    <row r="780" spans="2:3" x14ac:dyDescent="0.25">
      <c r="B780" s="3">
        <v>44584</v>
      </c>
      <c r="C780" s="5">
        <v>11718</v>
      </c>
    </row>
    <row r="781" spans="2:3" x14ac:dyDescent="0.25">
      <c r="B781" s="3">
        <v>44585</v>
      </c>
      <c r="C781" s="5">
        <v>11744</v>
      </c>
    </row>
    <row r="782" spans="2:3" x14ac:dyDescent="0.25">
      <c r="B782" s="3">
        <v>44586</v>
      </c>
      <c r="C782" s="5">
        <v>11768</v>
      </c>
    </row>
    <row r="783" spans="2:3" x14ac:dyDescent="0.25">
      <c r="B783" s="3">
        <v>44587</v>
      </c>
      <c r="C783" s="5">
        <v>11771</v>
      </c>
    </row>
    <row r="784" spans="2:3" x14ac:dyDescent="0.25">
      <c r="B784" s="3">
        <v>44588</v>
      </c>
      <c r="C784" s="5">
        <v>11762</v>
      </c>
    </row>
    <row r="785" spans="2:3" x14ac:dyDescent="0.25">
      <c r="B785" s="3">
        <v>44589</v>
      </c>
      <c r="C785" s="5">
        <v>11751</v>
      </c>
    </row>
    <row r="786" spans="2:3" x14ac:dyDescent="0.25">
      <c r="B786" s="3">
        <v>44590</v>
      </c>
      <c r="C786" s="5">
        <v>11757</v>
      </c>
    </row>
    <row r="787" spans="2:3" x14ac:dyDescent="0.25">
      <c r="B787" s="3">
        <v>44591</v>
      </c>
      <c r="C787" s="5">
        <v>11755</v>
      </c>
    </row>
    <row r="788" spans="2:3" x14ac:dyDescent="0.25">
      <c r="B788" s="3">
        <v>44592</v>
      </c>
      <c r="C788" s="5">
        <v>11772</v>
      </c>
    </row>
    <row r="789" spans="2:3" x14ac:dyDescent="0.25">
      <c r="B789" s="3">
        <v>44593</v>
      </c>
      <c r="C789" s="5">
        <v>11721</v>
      </c>
    </row>
    <row r="790" spans="2:3" x14ac:dyDescent="0.25">
      <c r="B790" s="3">
        <v>44594</v>
      </c>
      <c r="C790" s="5">
        <v>12980</v>
      </c>
    </row>
    <row r="791" spans="2:3" x14ac:dyDescent="0.25">
      <c r="B791" s="3">
        <v>44595</v>
      </c>
      <c r="C791" s="5">
        <v>11748</v>
      </c>
    </row>
    <row r="792" spans="2:3" x14ac:dyDescent="0.25">
      <c r="B792" s="3">
        <v>44596</v>
      </c>
      <c r="C792" s="5">
        <v>11737</v>
      </c>
    </row>
    <row r="793" spans="2:3" x14ac:dyDescent="0.25">
      <c r="B793" s="3">
        <v>44597</v>
      </c>
      <c r="C793" s="5">
        <v>11736</v>
      </c>
    </row>
    <row r="794" spans="2:3" x14ac:dyDescent="0.25">
      <c r="B794" s="3">
        <v>44598</v>
      </c>
      <c r="C794" s="5">
        <v>11736</v>
      </c>
    </row>
    <row r="795" spans="2:3" x14ac:dyDescent="0.25">
      <c r="B795" s="3">
        <v>44599</v>
      </c>
      <c r="C795" s="5">
        <v>11778</v>
      </c>
    </row>
    <row r="796" spans="2:3" x14ac:dyDescent="0.25">
      <c r="B796" s="3">
        <v>44600</v>
      </c>
      <c r="C796" s="5">
        <v>11764</v>
      </c>
    </row>
    <row r="797" spans="2:3" x14ac:dyDescent="0.25">
      <c r="B797" s="3">
        <v>44601</v>
      </c>
      <c r="C797" s="5">
        <v>11791</v>
      </c>
    </row>
    <row r="798" spans="2:3" x14ac:dyDescent="0.25">
      <c r="B798" s="3">
        <v>44602</v>
      </c>
      <c r="C798" s="5">
        <v>11791</v>
      </c>
    </row>
    <row r="799" spans="2:3" x14ac:dyDescent="0.25">
      <c r="B799" s="3">
        <v>44603</v>
      </c>
      <c r="C799" s="5">
        <v>11782</v>
      </c>
    </row>
    <row r="800" spans="2:3" x14ac:dyDescent="0.25">
      <c r="B800" s="3">
        <v>44604</v>
      </c>
      <c r="C800" s="5">
        <v>11791</v>
      </c>
    </row>
    <row r="801" spans="2:3" x14ac:dyDescent="0.25">
      <c r="B801" s="3">
        <v>44605</v>
      </c>
      <c r="C801" s="5">
        <v>11772</v>
      </c>
    </row>
    <row r="802" spans="2:3" x14ac:dyDescent="0.25">
      <c r="B802" s="3">
        <v>44606</v>
      </c>
      <c r="C802" s="5">
        <v>11819</v>
      </c>
    </row>
    <row r="803" spans="2:3" x14ac:dyDescent="0.25">
      <c r="B803" s="3">
        <v>44607</v>
      </c>
      <c r="C803" s="5">
        <v>11820</v>
      </c>
    </row>
    <row r="804" spans="2:3" x14ac:dyDescent="0.25">
      <c r="B804" s="3">
        <v>44608</v>
      </c>
      <c r="C804" s="5">
        <v>11843</v>
      </c>
    </row>
    <row r="805" spans="2:3" x14ac:dyDescent="0.25">
      <c r="B805" s="3">
        <v>44609</v>
      </c>
      <c r="C805" s="5">
        <v>11808</v>
      </c>
    </row>
    <row r="806" spans="2:3" x14ac:dyDescent="0.25">
      <c r="B806" s="3">
        <v>44610</v>
      </c>
      <c r="C806" s="5">
        <v>11830</v>
      </c>
    </row>
    <row r="807" spans="2:3" x14ac:dyDescent="0.25">
      <c r="B807" s="3">
        <v>44611</v>
      </c>
      <c r="C807" s="5">
        <v>11818</v>
      </c>
    </row>
    <row r="808" spans="2:3" x14ac:dyDescent="0.25">
      <c r="B808" s="3">
        <v>44612</v>
      </c>
      <c r="C808" s="5">
        <v>11813</v>
      </c>
    </row>
    <row r="809" spans="2:3" x14ac:dyDescent="0.25">
      <c r="B809" s="3">
        <v>44613</v>
      </c>
      <c r="C809" s="5">
        <v>11823</v>
      </c>
    </row>
    <row r="810" spans="2:3" x14ac:dyDescent="0.25">
      <c r="B810" s="3">
        <v>44614</v>
      </c>
      <c r="C810" s="5">
        <v>11858</v>
      </c>
    </row>
    <row r="811" spans="2:3" x14ac:dyDescent="0.25">
      <c r="B811" s="3">
        <v>44615</v>
      </c>
      <c r="C811" s="5">
        <v>11839</v>
      </c>
    </row>
    <row r="812" spans="2:3" x14ac:dyDescent="0.25">
      <c r="B812" s="3">
        <v>44616</v>
      </c>
      <c r="C812" s="5">
        <v>11848</v>
      </c>
    </row>
    <row r="813" spans="2:3" x14ac:dyDescent="0.25">
      <c r="B813" s="3">
        <v>44617</v>
      </c>
      <c r="C813" s="5">
        <v>11845</v>
      </c>
    </row>
    <row r="814" spans="2:3" x14ac:dyDescent="0.25">
      <c r="B814" s="3">
        <v>44618</v>
      </c>
      <c r="C814" s="5">
        <v>11814</v>
      </c>
    </row>
    <row r="815" spans="2:3" x14ac:dyDescent="0.25">
      <c r="B815" s="3">
        <v>44619</v>
      </c>
      <c r="C815" s="5">
        <v>11814</v>
      </c>
    </row>
    <row r="816" spans="2:3" x14ac:dyDescent="0.25">
      <c r="B816" s="3">
        <v>44620</v>
      </c>
      <c r="C816" s="5">
        <v>11820</v>
      </c>
    </row>
    <row r="817" spans="2:3" x14ac:dyDescent="0.25">
      <c r="B817" s="3">
        <v>44621</v>
      </c>
      <c r="C817" s="5">
        <v>11832</v>
      </c>
    </row>
    <row r="818" spans="2:3" x14ac:dyDescent="0.25">
      <c r="B818" s="3">
        <v>44622</v>
      </c>
      <c r="C818" s="5">
        <v>11850</v>
      </c>
    </row>
    <row r="819" spans="2:3" x14ac:dyDescent="0.25">
      <c r="B819" s="3">
        <v>44623</v>
      </c>
      <c r="C819" s="5">
        <v>11833</v>
      </c>
    </row>
    <row r="820" spans="2:3" x14ac:dyDescent="0.25">
      <c r="B820" s="3">
        <v>44624</v>
      </c>
      <c r="C820" s="5">
        <v>11858</v>
      </c>
    </row>
    <row r="821" spans="2:3" x14ac:dyDescent="0.25">
      <c r="B821" s="3">
        <v>44625</v>
      </c>
      <c r="C821" s="5">
        <v>11845</v>
      </c>
    </row>
    <row r="822" spans="2:3" x14ac:dyDescent="0.25">
      <c r="B822" s="3">
        <v>44626</v>
      </c>
      <c r="C822" s="5">
        <v>11840</v>
      </c>
    </row>
    <row r="823" spans="2:3" x14ac:dyDescent="0.25">
      <c r="B823" s="3">
        <v>44627</v>
      </c>
      <c r="C823" s="5">
        <v>11850</v>
      </c>
    </row>
    <row r="824" spans="2:3" x14ac:dyDescent="0.25">
      <c r="B824" s="3">
        <v>44628</v>
      </c>
      <c r="C824" s="5">
        <v>11885</v>
      </c>
    </row>
    <row r="825" spans="2:3" x14ac:dyDescent="0.25">
      <c r="B825" s="3">
        <v>44629</v>
      </c>
      <c r="C825" s="5">
        <v>11893</v>
      </c>
    </row>
    <row r="826" spans="2:3" x14ac:dyDescent="0.25">
      <c r="B826" s="3">
        <v>44630</v>
      </c>
      <c r="C826" s="5">
        <v>11898</v>
      </c>
    </row>
    <row r="827" spans="2:3" x14ac:dyDescent="0.25">
      <c r="B827" s="3">
        <v>44631</v>
      </c>
      <c r="C827" s="5">
        <v>11924</v>
      </c>
    </row>
    <row r="828" spans="2:3" x14ac:dyDescent="0.25">
      <c r="B828" s="3">
        <v>44632</v>
      </c>
      <c r="C828" s="5">
        <v>11883</v>
      </c>
    </row>
    <row r="829" spans="2:3" x14ac:dyDescent="0.25">
      <c r="B829" s="3">
        <v>44633</v>
      </c>
      <c r="C829" s="5">
        <v>11881</v>
      </c>
    </row>
    <row r="830" spans="2:3" x14ac:dyDescent="0.25">
      <c r="B830" s="3">
        <v>44634</v>
      </c>
      <c r="C830" s="5">
        <v>11925</v>
      </c>
    </row>
    <row r="831" spans="2:3" x14ac:dyDescent="0.25">
      <c r="B831" s="3">
        <v>44635</v>
      </c>
      <c r="C831" s="5">
        <v>11936</v>
      </c>
    </row>
    <row r="832" spans="2:3" x14ac:dyDescent="0.25">
      <c r="B832" s="3">
        <v>44636</v>
      </c>
      <c r="C832" s="5">
        <v>11953</v>
      </c>
    </row>
    <row r="833" spans="2:3" x14ac:dyDescent="0.25">
      <c r="B833" s="3">
        <v>44637</v>
      </c>
      <c r="C833" s="5">
        <v>11940</v>
      </c>
    </row>
    <row r="834" spans="2:3" x14ac:dyDescent="0.25">
      <c r="B834" s="3">
        <v>44638</v>
      </c>
      <c r="C834" s="5">
        <v>11937</v>
      </c>
    </row>
    <row r="835" spans="2:3" x14ac:dyDescent="0.25">
      <c r="B835" s="3">
        <v>44639</v>
      </c>
      <c r="C835" s="5">
        <v>11921</v>
      </c>
    </row>
    <row r="836" spans="2:3" x14ac:dyDescent="0.25">
      <c r="B836" s="3">
        <v>44640</v>
      </c>
      <c r="C836" s="5">
        <v>11918</v>
      </c>
    </row>
    <row r="837" spans="2:3" x14ac:dyDescent="0.25">
      <c r="B837" s="3">
        <v>44641</v>
      </c>
      <c r="C837" s="5">
        <v>11961</v>
      </c>
    </row>
    <row r="838" spans="2:3" x14ac:dyDescent="0.25">
      <c r="B838" s="3">
        <v>44642</v>
      </c>
      <c r="C838" s="5">
        <v>11995</v>
      </c>
    </row>
    <row r="839" spans="2:3" x14ac:dyDescent="0.25">
      <c r="B839" s="3">
        <v>44643</v>
      </c>
      <c r="C839" s="5">
        <v>11983</v>
      </c>
    </row>
    <row r="840" spans="2:3" x14ac:dyDescent="0.25">
      <c r="B840" s="3">
        <v>44644</v>
      </c>
      <c r="C840" s="5">
        <v>11978</v>
      </c>
    </row>
    <row r="841" spans="2:3" x14ac:dyDescent="0.25">
      <c r="B841" s="3">
        <v>44645</v>
      </c>
      <c r="C841" s="5">
        <v>11952</v>
      </c>
    </row>
    <row r="842" spans="2:3" x14ac:dyDescent="0.25">
      <c r="B842" s="3">
        <v>44646</v>
      </c>
      <c r="C842" s="5">
        <v>11959</v>
      </c>
    </row>
    <row r="843" spans="2:3" x14ac:dyDescent="0.25">
      <c r="B843" s="3">
        <v>44647</v>
      </c>
      <c r="C843" s="5">
        <v>11956</v>
      </c>
    </row>
    <row r="844" spans="2:3" x14ac:dyDescent="0.25">
      <c r="B844" s="3">
        <v>44648</v>
      </c>
      <c r="C844" s="5">
        <v>11981</v>
      </c>
    </row>
    <row r="845" spans="2:3" x14ac:dyDescent="0.25">
      <c r="B845" s="3">
        <v>44649</v>
      </c>
      <c r="C845" s="5">
        <v>11985</v>
      </c>
    </row>
    <row r="846" spans="2:3" x14ac:dyDescent="0.25">
      <c r="B846" s="3">
        <v>44650</v>
      </c>
      <c r="C846" s="5">
        <v>11987</v>
      </c>
    </row>
    <row r="847" spans="2:3" x14ac:dyDescent="0.25">
      <c r="B847" s="3">
        <v>44651</v>
      </c>
      <c r="C847" s="5">
        <v>11922</v>
      </c>
    </row>
    <row r="848" spans="2:3" x14ac:dyDescent="0.25">
      <c r="B848" s="3">
        <v>44655</v>
      </c>
      <c r="C848" s="5">
        <v>11941</v>
      </c>
    </row>
    <row r="849" spans="2:3" x14ac:dyDescent="0.25">
      <c r="B849" s="3">
        <v>44656</v>
      </c>
      <c r="C849" s="5">
        <v>11993</v>
      </c>
    </row>
    <row r="850" spans="2:3" x14ac:dyDescent="0.25">
      <c r="B850" s="3">
        <v>44657</v>
      </c>
      <c r="C850" s="5">
        <v>11986</v>
      </c>
    </row>
    <row r="851" spans="2:3" x14ac:dyDescent="0.25">
      <c r="B851" s="3">
        <v>44658</v>
      </c>
      <c r="C851" s="5">
        <v>11967</v>
      </c>
    </row>
    <row r="852" spans="2:3" x14ac:dyDescent="0.25">
      <c r="B852" s="3">
        <v>44659</v>
      </c>
      <c r="C852" s="5">
        <v>11992</v>
      </c>
    </row>
    <row r="853" spans="2:3" x14ac:dyDescent="0.25">
      <c r="B853" s="3">
        <v>44660</v>
      </c>
      <c r="C853" s="5">
        <v>11990</v>
      </c>
    </row>
    <row r="854" spans="2:3" x14ac:dyDescent="0.25">
      <c r="B854" s="3">
        <v>44661</v>
      </c>
      <c r="C854" s="5">
        <v>11972</v>
      </c>
    </row>
    <row r="855" spans="2:3" x14ac:dyDescent="0.25">
      <c r="B855" s="3">
        <v>44662</v>
      </c>
      <c r="C855" s="5">
        <v>12059</v>
      </c>
    </row>
    <row r="856" spans="2:3" x14ac:dyDescent="0.25">
      <c r="B856" s="3">
        <v>44663</v>
      </c>
      <c r="C856" s="5">
        <v>12024</v>
      </c>
    </row>
    <row r="857" spans="2:3" x14ac:dyDescent="0.25">
      <c r="B857" s="3">
        <v>44664</v>
      </c>
      <c r="C857" s="5">
        <v>12028</v>
      </c>
    </row>
    <row r="858" spans="2:3" x14ac:dyDescent="0.25">
      <c r="B858" s="3">
        <v>44665</v>
      </c>
      <c r="C858" s="5">
        <v>12017</v>
      </c>
    </row>
    <row r="859" spans="2:3" x14ac:dyDescent="0.25">
      <c r="B859" s="3">
        <v>44666</v>
      </c>
      <c r="C859" s="5">
        <v>12103</v>
      </c>
    </row>
    <row r="860" spans="2:3" x14ac:dyDescent="0.25">
      <c r="B860" s="3">
        <v>44667</v>
      </c>
      <c r="C860" s="5">
        <v>12150</v>
      </c>
    </row>
    <row r="861" spans="2:3" x14ac:dyDescent="0.25">
      <c r="B861" s="3">
        <v>44668</v>
      </c>
      <c r="C861" s="5">
        <v>12144</v>
      </c>
    </row>
    <row r="862" spans="2:3" x14ac:dyDescent="0.25">
      <c r="B862" s="3">
        <v>44669</v>
      </c>
      <c r="C862" s="5">
        <v>12206</v>
      </c>
    </row>
    <row r="863" spans="2:3" x14ac:dyDescent="0.25">
      <c r="B863" s="3">
        <v>44670</v>
      </c>
      <c r="C863" s="5">
        <v>12311</v>
      </c>
    </row>
    <row r="864" spans="2:3" x14ac:dyDescent="0.25">
      <c r="B864" s="3">
        <v>44671</v>
      </c>
      <c r="C864" s="5">
        <v>12057</v>
      </c>
    </row>
    <row r="865" spans="2:3" x14ac:dyDescent="0.25">
      <c r="B865" s="3">
        <v>44672</v>
      </c>
      <c r="C865" s="5">
        <v>12072</v>
      </c>
    </row>
    <row r="866" spans="2:3" x14ac:dyDescent="0.25">
      <c r="B866" s="3">
        <v>44673</v>
      </c>
      <c r="C866" s="5">
        <v>12086</v>
      </c>
    </row>
    <row r="867" spans="2:3" x14ac:dyDescent="0.25">
      <c r="B867" s="3">
        <v>44674</v>
      </c>
      <c r="C867" s="5">
        <v>12068</v>
      </c>
    </row>
    <row r="868" spans="2:3" x14ac:dyDescent="0.25">
      <c r="B868" s="3">
        <v>44675</v>
      </c>
      <c r="C868" s="5">
        <v>12049</v>
      </c>
    </row>
    <row r="869" spans="2:3" x14ac:dyDescent="0.25">
      <c r="B869" s="3">
        <v>44676</v>
      </c>
      <c r="C869" s="5">
        <v>12094</v>
      </c>
    </row>
    <row r="870" spans="2:3" x14ac:dyDescent="0.25">
      <c r="B870" s="3">
        <v>44677</v>
      </c>
      <c r="C870" s="5">
        <v>12101</v>
      </c>
    </row>
    <row r="871" spans="2:3" x14ac:dyDescent="0.25">
      <c r="B871" s="3">
        <v>44678</v>
      </c>
      <c r="C871" s="5">
        <v>12083</v>
      </c>
    </row>
    <row r="872" spans="2:3" x14ac:dyDescent="0.25">
      <c r="B872" s="3">
        <v>44679</v>
      </c>
      <c r="C872" s="5">
        <v>12028</v>
      </c>
    </row>
    <row r="873" spans="2:3" x14ac:dyDescent="0.25">
      <c r="B873" s="3">
        <v>44680</v>
      </c>
      <c r="C873" s="5">
        <v>12040</v>
      </c>
    </row>
    <row r="874" spans="2:3" x14ac:dyDescent="0.25">
      <c r="B874" s="3">
        <v>44681</v>
      </c>
      <c r="C874" s="5">
        <v>12060</v>
      </c>
    </row>
    <row r="875" spans="2:3" x14ac:dyDescent="0.25">
      <c r="B875" s="3">
        <v>44682</v>
      </c>
      <c r="C875" s="5">
        <v>12042</v>
      </c>
    </row>
    <row r="876" spans="2:3" x14ac:dyDescent="0.25">
      <c r="B876" s="3">
        <v>44683</v>
      </c>
      <c r="C876" s="5">
        <v>12047</v>
      </c>
    </row>
    <row r="877" spans="2:3" x14ac:dyDescent="0.25">
      <c r="B877" s="3">
        <v>44684</v>
      </c>
      <c r="C877" s="5">
        <v>12048</v>
      </c>
    </row>
    <row r="878" spans="2:3" x14ac:dyDescent="0.25">
      <c r="B878" s="3">
        <v>44685</v>
      </c>
      <c r="C878" s="5">
        <v>12046</v>
      </c>
    </row>
    <row r="879" spans="2:3" x14ac:dyDescent="0.25">
      <c r="B879" s="3">
        <v>44686</v>
      </c>
      <c r="C879" s="5">
        <v>12048</v>
      </c>
    </row>
    <row r="880" spans="2:3" x14ac:dyDescent="0.25">
      <c r="B880" s="3">
        <v>44687</v>
      </c>
      <c r="C880" s="5">
        <v>12050</v>
      </c>
    </row>
    <row r="881" spans="2:3" x14ac:dyDescent="0.25">
      <c r="B881" s="3">
        <v>44688</v>
      </c>
      <c r="C881" s="5">
        <v>12069</v>
      </c>
    </row>
    <row r="882" spans="2:3" x14ac:dyDescent="0.25">
      <c r="B882" s="3">
        <v>44689</v>
      </c>
      <c r="C882" s="5">
        <v>12044</v>
      </c>
    </row>
    <row r="883" spans="2:3" x14ac:dyDescent="0.25">
      <c r="B883" s="3">
        <v>44690</v>
      </c>
      <c r="C883" s="5">
        <v>12076</v>
      </c>
    </row>
    <row r="884" spans="2:3" x14ac:dyDescent="0.25">
      <c r="B884" s="3">
        <v>44691</v>
      </c>
      <c r="C884" s="5">
        <v>12066</v>
      </c>
    </row>
    <row r="885" spans="2:3" x14ac:dyDescent="0.25">
      <c r="B885" s="3">
        <v>44692</v>
      </c>
      <c r="C885" s="5">
        <v>12096</v>
      </c>
    </row>
    <row r="886" spans="2:3" x14ac:dyDescent="0.25">
      <c r="B886" s="3">
        <v>44693</v>
      </c>
      <c r="C886" s="5">
        <v>12080</v>
      </c>
    </row>
    <row r="887" spans="2:3" x14ac:dyDescent="0.25">
      <c r="B887" s="3">
        <v>44694</v>
      </c>
      <c r="C887" s="5">
        <v>12091</v>
      </c>
    </row>
    <row r="888" spans="2:3" x14ac:dyDescent="0.25">
      <c r="B888" s="3">
        <v>44695</v>
      </c>
      <c r="C888" s="5">
        <v>12103</v>
      </c>
    </row>
    <row r="889" spans="2:3" x14ac:dyDescent="0.25">
      <c r="B889" s="3">
        <v>44696</v>
      </c>
      <c r="C889" s="5">
        <v>12085</v>
      </c>
    </row>
    <row r="890" spans="2:3" x14ac:dyDescent="0.25">
      <c r="B890" s="3">
        <v>44697</v>
      </c>
      <c r="C890" s="5">
        <v>12086</v>
      </c>
    </row>
    <row r="891" spans="2:3" x14ac:dyDescent="0.25">
      <c r="B891" s="3">
        <v>44698</v>
      </c>
      <c r="C891" s="5">
        <v>12107</v>
      </c>
    </row>
    <row r="892" spans="2:3" x14ac:dyDescent="0.25">
      <c r="B892" s="3">
        <v>44699</v>
      </c>
      <c r="C892" s="5">
        <v>12132</v>
      </c>
    </row>
    <row r="893" spans="2:3" x14ac:dyDescent="0.25">
      <c r="B893" s="3">
        <v>44700</v>
      </c>
      <c r="C893" s="5">
        <v>12126</v>
      </c>
    </row>
    <row r="894" spans="2:3" x14ac:dyDescent="0.25">
      <c r="B894" s="3">
        <v>44701</v>
      </c>
      <c r="C894" s="5">
        <v>12128</v>
      </c>
    </row>
    <row r="895" spans="2:3" x14ac:dyDescent="0.25">
      <c r="B895" s="3">
        <v>44702</v>
      </c>
      <c r="C895" s="5">
        <v>12144</v>
      </c>
    </row>
    <row r="896" spans="2:3" x14ac:dyDescent="0.25">
      <c r="B896" s="3">
        <v>44703</v>
      </c>
      <c r="C896" s="5">
        <v>12122</v>
      </c>
    </row>
    <row r="897" spans="2:3" x14ac:dyDescent="0.25">
      <c r="B897" s="3">
        <v>44704</v>
      </c>
      <c r="C897" s="5">
        <v>12155</v>
      </c>
    </row>
    <row r="898" spans="2:3" x14ac:dyDescent="0.25">
      <c r="B898" s="3">
        <v>44705</v>
      </c>
      <c r="C898" s="5">
        <v>12175</v>
      </c>
    </row>
    <row r="899" spans="2:3" x14ac:dyDescent="0.25">
      <c r="B899" s="3">
        <v>44706</v>
      </c>
      <c r="C899" s="5">
        <v>12179</v>
      </c>
    </row>
    <row r="900" spans="2:3" x14ac:dyDescent="0.25">
      <c r="B900" s="3">
        <v>44707</v>
      </c>
      <c r="C900" s="5">
        <v>12149</v>
      </c>
    </row>
    <row r="901" spans="2:3" x14ac:dyDescent="0.25">
      <c r="B901" s="3">
        <v>44708</v>
      </c>
      <c r="C901" s="5">
        <v>12308</v>
      </c>
    </row>
    <row r="902" spans="2:3" x14ac:dyDescent="0.25">
      <c r="B902" s="3">
        <v>44709</v>
      </c>
      <c r="C902" s="5">
        <v>12176</v>
      </c>
    </row>
    <row r="903" spans="2:3" x14ac:dyDescent="0.25">
      <c r="B903" s="3">
        <v>44710</v>
      </c>
      <c r="C903" s="5">
        <v>12160</v>
      </c>
    </row>
    <row r="904" spans="2:3" x14ac:dyDescent="0.25">
      <c r="B904" s="3">
        <v>44711</v>
      </c>
      <c r="C904" s="5">
        <v>12177</v>
      </c>
    </row>
    <row r="905" spans="2:3" x14ac:dyDescent="0.25">
      <c r="B905" s="3">
        <v>44712</v>
      </c>
      <c r="C905" s="5">
        <v>12167</v>
      </c>
    </row>
    <row r="906" spans="2:3" x14ac:dyDescent="0.25">
      <c r="B906" s="3">
        <v>44713</v>
      </c>
      <c r="C906" s="5">
        <v>12134</v>
      </c>
    </row>
    <row r="907" spans="2:3" x14ac:dyDescent="0.25">
      <c r="B907" s="3">
        <v>44714</v>
      </c>
      <c r="C907" s="5">
        <v>12179</v>
      </c>
    </row>
    <row r="908" spans="2:3" x14ac:dyDescent="0.25">
      <c r="B908" s="3">
        <v>44715</v>
      </c>
      <c r="C908" s="5">
        <v>12154</v>
      </c>
    </row>
    <row r="909" spans="2:3" x14ac:dyDescent="0.25">
      <c r="B909" s="3">
        <v>44716</v>
      </c>
      <c r="C909" s="5">
        <v>12172</v>
      </c>
    </row>
    <row r="910" spans="2:3" x14ac:dyDescent="0.25">
      <c r="B910" s="3">
        <v>44717</v>
      </c>
      <c r="C910" s="5">
        <v>12153</v>
      </c>
    </row>
    <row r="911" spans="2:3" x14ac:dyDescent="0.25">
      <c r="B911" s="3">
        <v>44718</v>
      </c>
      <c r="C911" s="5">
        <v>12164</v>
      </c>
    </row>
    <row r="912" spans="2:3" x14ac:dyDescent="0.25">
      <c r="B912" s="3">
        <v>44719</v>
      </c>
      <c r="C912" s="5">
        <v>12191</v>
      </c>
    </row>
    <row r="913" spans="2:3" x14ac:dyDescent="0.25">
      <c r="B913" s="3">
        <v>44720</v>
      </c>
      <c r="C913" s="5">
        <v>12174</v>
      </c>
    </row>
    <row r="914" spans="2:3" x14ac:dyDescent="0.25">
      <c r="B914" s="3">
        <v>44721</v>
      </c>
      <c r="C914" s="5">
        <v>12213</v>
      </c>
    </row>
    <row r="915" spans="2:3" x14ac:dyDescent="0.25">
      <c r="B915" s="3">
        <v>44722</v>
      </c>
      <c r="C915" s="5">
        <v>12245</v>
      </c>
    </row>
    <row r="916" spans="2:3" x14ac:dyDescent="0.25">
      <c r="B916" s="3">
        <v>44723</v>
      </c>
      <c r="C916" s="5">
        <v>12205</v>
      </c>
    </row>
    <row r="917" spans="2:3" x14ac:dyDescent="0.25">
      <c r="B917" s="3">
        <v>44724</v>
      </c>
      <c r="C917" s="5">
        <v>12188</v>
      </c>
    </row>
    <row r="918" spans="2:3" x14ac:dyDescent="0.25">
      <c r="B918" s="3">
        <v>44725</v>
      </c>
      <c r="C918" s="5">
        <v>12244</v>
      </c>
    </row>
    <row r="919" spans="2:3" x14ac:dyDescent="0.25">
      <c r="B919" s="3">
        <v>44726</v>
      </c>
      <c r="C919" s="5">
        <v>12203</v>
      </c>
    </row>
    <row r="920" spans="2:3" x14ac:dyDescent="0.25">
      <c r="B920" s="3">
        <v>44727</v>
      </c>
      <c r="C920" s="5">
        <v>12205</v>
      </c>
    </row>
    <row r="921" spans="2:3" x14ac:dyDescent="0.25">
      <c r="B921" s="3">
        <v>44728</v>
      </c>
      <c r="C921" s="5">
        <v>12213</v>
      </c>
    </row>
    <row r="922" spans="2:3" x14ac:dyDescent="0.25">
      <c r="B922" s="3">
        <v>44729</v>
      </c>
      <c r="C922" s="5">
        <v>12220</v>
      </c>
    </row>
    <row r="923" spans="2:3" x14ac:dyDescent="0.25">
      <c r="B923" s="3">
        <v>44730</v>
      </c>
      <c r="C923" s="5">
        <v>12242</v>
      </c>
    </row>
    <row r="924" spans="2:3" x14ac:dyDescent="0.25">
      <c r="B924" s="3">
        <v>44731</v>
      </c>
      <c r="C924" s="5">
        <v>12225</v>
      </c>
    </row>
    <row r="925" spans="2:3" x14ac:dyDescent="0.25">
      <c r="B925" s="3">
        <v>44732</v>
      </c>
      <c r="C925" s="5">
        <v>12229</v>
      </c>
    </row>
    <row r="926" spans="2:3" x14ac:dyDescent="0.25">
      <c r="B926" s="3">
        <v>44733</v>
      </c>
      <c r="C926" s="5">
        <v>12270</v>
      </c>
    </row>
    <row r="927" spans="2:3" x14ac:dyDescent="0.25">
      <c r="B927" s="3">
        <v>44734</v>
      </c>
      <c r="C927" s="5">
        <v>12267</v>
      </c>
    </row>
    <row r="928" spans="2:3" x14ac:dyDescent="0.25">
      <c r="B928" s="3">
        <v>44735</v>
      </c>
      <c r="C928" s="5">
        <v>12257</v>
      </c>
    </row>
    <row r="929" spans="2:3" x14ac:dyDescent="0.25">
      <c r="B929" s="3">
        <v>44736</v>
      </c>
      <c r="C929" s="5">
        <v>12284</v>
      </c>
    </row>
    <row r="930" spans="2:3" x14ac:dyDescent="0.25">
      <c r="B930" s="3">
        <v>44737</v>
      </c>
      <c r="C930" s="5">
        <v>12281</v>
      </c>
    </row>
    <row r="931" spans="2:3" x14ac:dyDescent="0.25">
      <c r="B931" s="3">
        <v>44738</v>
      </c>
      <c r="C931" s="5">
        <v>12262</v>
      </c>
    </row>
    <row r="932" spans="2:3" x14ac:dyDescent="0.25">
      <c r="B932" s="3">
        <v>44739</v>
      </c>
      <c r="C932" s="5">
        <v>12306</v>
      </c>
    </row>
    <row r="933" spans="2:3" x14ac:dyDescent="0.25">
      <c r="B933" s="3">
        <v>44740</v>
      </c>
      <c r="C933" s="5">
        <v>12320</v>
      </c>
    </row>
    <row r="934" spans="2:3" x14ac:dyDescent="0.25">
      <c r="B934" s="3">
        <v>44741</v>
      </c>
      <c r="C934" s="5">
        <v>12280</v>
      </c>
    </row>
    <row r="935" spans="2:3" x14ac:dyDescent="0.25">
      <c r="B935" s="3">
        <v>44742</v>
      </c>
      <c r="C935" s="5">
        <v>12287</v>
      </c>
    </row>
    <row r="936" spans="2:3" x14ac:dyDescent="0.25">
      <c r="B936" s="3">
        <v>44743</v>
      </c>
      <c r="C936" s="5">
        <v>12242</v>
      </c>
    </row>
    <row r="937" spans="2:3" x14ac:dyDescent="0.25">
      <c r="B937" s="3">
        <v>44744</v>
      </c>
      <c r="C937" s="5">
        <v>12266</v>
      </c>
    </row>
    <row r="938" spans="2:3" x14ac:dyDescent="0.25">
      <c r="B938" s="3">
        <v>44745</v>
      </c>
      <c r="C938" s="5">
        <v>12249</v>
      </c>
    </row>
    <row r="939" spans="2:3" x14ac:dyDescent="0.25">
      <c r="B939" s="3">
        <v>44746</v>
      </c>
      <c r="C939" s="5">
        <v>12262</v>
      </c>
    </row>
    <row r="940" spans="2:3" x14ac:dyDescent="0.25">
      <c r="B940" s="3">
        <v>44747</v>
      </c>
      <c r="C940" s="5">
        <v>12278</v>
      </c>
    </row>
    <row r="941" spans="2:3" x14ac:dyDescent="0.25">
      <c r="B941" s="3">
        <v>44748</v>
      </c>
      <c r="C941" s="5">
        <v>12305</v>
      </c>
    </row>
    <row r="942" spans="2:3" x14ac:dyDescent="0.25">
      <c r="B942" s="3">
        <v>44749</v>
      </c>
      <c r="C942" s="5">
        <v>12289</v>
      </c>
    </row>
    <row r="943" spans="2:3" x14ac:dyDescent="0.25">
      <c r="B943" s="3">
        <v>44750</v>
      </c>
      <c r="C943" s="5">
        <v>12302</v>
      </c>
    </row>
    <row r="944" spans="2:3" x14ac:dyDescent="0.25">
      <c r="B944" s="3">
        <v>44751</v>
      </c>
      <c r="C944" s="5">
        <v>12304</v>
      </c>
    </row>
    <row r="945" spans="2:3" x14ac:dyDescent="0.25">
      <c r="B945" s="3">
        <v>44752</v>
      </c>
      <c r="C945" s="5">
        <v>12296</v>
      </c>
    </row>
    <row r="946" spans="2:3" x14ac:dyDescent="0.25">
      <c r="B946" s="3">
        <v>44753</v>
      </c>
      <c r="C946" s="5">
        <v>12304</v>
      </c>
    </row>
    <row r="947" spans="2:3" x14ac:dyDescent="0.25">
      <c r="B947" s="3">
        <v>44754</v>
      </c>
      <c r="C947" s="5">
        <v>12311</v>
      </c>
    </row>
    <row r="948" spans="2:3" x14ac:dyDescent="0.25">
      <c r="B948" s="3">
        <v>44755</v>
      </c>
      <c r="C948" s="5">
        <v>12310</v>
      </c>
    </row>
    <row r="949" spans="2:3" x14ac:dyDescent="0.25">
      <c r="B949" s="3">
        <v>44756</v>
      </c>
      <c r="C949" s="5">
        <v>12347</v>
      </c>
    </row>
    <row r="950" spans="2:3" x14ac:dyDescent="0.25">
      <c r="B950" s="3">
        <v>44757</v>
      </c>
      <c r="C950" s="5">
        <v>12328</v>
      </c>
    </row>
    <row r="951" spans="2:3" x14ac:dyDescent="0.25">
      <c r="B951" s="3">
        <v>44758</v>
      </c>
      <c r="C951" s="5">
        <v>12341</v>
      </c>
    </row>
    <row r="952" spans="2:3" x14ac:dyDescent="0.25">
      <c r="B952" s="3">
        <v>44759</v>
      </c>
      <c r="C952" s="5">
        <v>12322</v>
      </c>
    </row>
    <row r="953" spans="2:3" x14ac:dyDescent="0.25">
      <c r="B953" s="3">
        <v>44760</v>
      </c>
      <c r="C953" s="5">
        <v>12351</v>
      </c>
    </row>
    <row r="954" spans="2:3" x14ac:dyDescent="0.25">
      <c r="B954" s="3">
        <v>44761</v>
      </c>
      <c r="C954" s="5">
        <v>12369</v>
      </c>
    </row>
    <row r="955" spans="2:3" x14ac:dyDescent="0.25">
      <c r="B955" s="3">
        <v>44762</v>
      </c>
      <c r="C955" s="5">
        <v>12347</v>
      </c>
    </row>
    <row r="956" spans="2:3" x14ac:dyDescent="0.25">
      <c r="B956" s="3">
        <v>44763</v>
      </c>
      <c r="C956" s="5">
        <v>12386</v>
      </c>
    </row>
    <row r="957" spans="2:3" x14ac:dyDescent="0.25">
      <c r="B957" s="3">
        <v>44764</v>
      </c>
      <c r="C957" s="5">
        <v>12545</v>
      </c>
    </row>
    <row r="958" spans="2:3" x14ac:dyDescent="0.25">
      <c r="B958" s="3">
        <v>44765</v>
      </c>
      <c r="C958" s="5">
        <v>12381</v>
      </c>
    </row>
    <row r="959" spans="2:3" x14ac:dyDescent="0.25">
      <c r="B959" s="3">
        <v>44766</v>
      </c>
      <c r="C959" s="5">
        <v>12373</v>
      </c>
    </row>
    <row r="960" spans="2:3" x14ac:dyDescent="0.25">
      <c r="B960" s="3">
        <v>44767</v>
      </c>
      <c r="C960" s="5">
        <v>12404</v>
      </c>
    </row>
    <row r="961" spans="2:3" x14ac:dyDescent="0.25">
      <c r="B961" s="3">
        <v>44768</v>
      </c>
      <c r="C961" s="5">
        <v>12379</v>
      </c>
    </row>
    <row r="962" spans="2:3" x14ac:dyDescent="0.25">
      <c r="B962" s="3">
        <v>44769</v>
      </c>
      <c r="C962" s="5">
        <v>12395</v>
      </c>
    </row>
    <row r="963" spans="2:3" x14ac:dyDescent="0.25">
      <c r="B963" s="3">
        <v>44770</v>
      </c>
      <c r="C963" s="5">
        <v>12414</v>
      </c>
    </row>
    <row r="964" spans="2:3" x14ac:dyDescent="0.25">
      <c r="B964" s="3">
        <v>44771</v>
      </c>
      <c r="C964" s="5">
        <v>12399</v>
      </c>
    </row>
    <row r="965" spans="2:3" x14ac:dyDescent="0.25">
      <c r="B965" s="3">
        <v>44772</v>
      </c>
      <c r="C965" s="5">
        <v>12379</v>
      </c>
    </row>
    <row r="966" spans="2:3" x14ac:dyDescent="0.25">
      <c r="B966" s="3">
        <v>44773</v>
      </c>
      <c r="C966" s="5">
        <v>12373</v>
      </c>
    </row>
    <row r="967" spans="2:3" x14ac:dyDescent="0.25">
      <c r="B967" s="3">
        <v>44774</v>
      </c>
      <c r="C967" s="5">
        <v>12409</v>
      </c>
    </row>
    <row r="968" spans="2:3" x14ac:dyDescent="0.25">
      <c r="B968" s="3">
        <v>44775</v>
      </c>
      <c r="C968" s="5">
        <v>12421</v>
      </c>
    </row>
    <row r="969" spans="2:3" x14ac:dyDescent="0.25">
      <c r="B969" s="3">
        <v>44776</v>
      </c>
      <c r="C969" s="5">
        <v>12429</v>
      </c>
    </row>
    <row r="970" spans="2:3" x14ac:dyDescent="0.25">
      <c r="B970" s="3">
        <v>44777</v>
      </c>
      <c r="C970" s="5">
        <v>12440</v>
      </c>
    </row>
    <row r="971" spans="2:3" x14ac:dyDescent="0.25">
      <c r="B971" s="3">
        <v>44778</v>
      </c>
      <c r="C971" s="5">
        <v>12418</v>
      </c>
    </row>
    <row r="972" spans="2:3" x14ac:dyDescent="0.25">
      <c r="B972" s="3">
        <v>44779</v>
      </c>
      <c r="C972" s="5">
        <v>12408</v>
      </c>
    </row>
    <row r="973" spans="2:3" x14ac:dyDescent="0.25">
      <c r="B973" s="3">
        <v>44780</v>
      </c>
      <c r="C973" s="5">
        <v>12401</v>
      </c>
    </row>
    <row r="974" spans="2:3" x14ac:dyDescent="0.25">
      <c r="B974" s="3">
        <v>44781</v>
      </c>
      <c r="C974" s="5">
        <v>12435</v>
      </c>
    </row>
    <row r="975" spans="2:3" x14ac:dyDescent="0.25">
      <c r="B975" s="3">
        <v>44782</v>
      </c>
      <c r="C975" s="5">
        <v>12466</v>
      </c>
    </row>
    <row r="976" spans="2:3" x14ac:dyDescent="0.25">
      <c r="B976" s="3">
        <v>44783</v>
      </c>
      <c r="C976" s="5">
        <v>12479</v>
      </c>
    </row>
    <row r="977" spans="2:3" x14ac:dyDescent="0.25">
      <c r="B977" s="3">
        <v>44784</v>
      </c>
      <c r="C977" s="5">
        <v>12455</v>
      </c>
    </row>
    <row r="978" spans="2:3" x14ac:dyDescent="0.25">
      <c r="B978" s="3">
        <v>44785</v>
      </c>
      <c r="C978" s="5">
        <v>12447</v>
      </c>
    </row>
    <row r="979" spans="2:3" x14ac:dyDescent="0.25">
      <c r="B979" s="3">
        <v>44786</v>
      </c>
      <c r="C979" s="5">
        <v>12451</v>
      </c>
    </row>
    <row r="980" spans="2:3" x14ac:dyDescent="0.25">
      <c r="B980" s="3">
        <v>44787</v>
      </c>
      <c r="C980" s="5">
        <v>12443</v>
      </c>
    </row>
    <row r="981" spans="2:3" x14ac:dyDescent="0.25">
      <c r="B981" s="3">
        <v>44788</v>
      </c>
      <c r="C981" s="5">
        <v>12463</v>
      </c>
    </row>
    <row r="982" spans="2:3" x14ac:dyDescent="0.25">
      <c r="B982" s="3">
        <v>44789</v>
      </c>
      <c r="C982" s="5">
        <v>12507</v>
      </c>
    </row>
    <row r="983" spans="2:3" x14ac:dyDescent="0.25">
      <c r="B983" s="3">
        <v>44790</v>
      </c>
      <c r="C983" s="5">
        <v>12524</v>
      </c>
    </row>
    <row r="984" spans="2:3" x14ac:dyDescent="0.25">
      <c r="B984" s="3">
        <v>44791</v>
      </c>
      <c r="C984" s="5">
        <v>12534</v>
      </c>
    </row>
    <row r="985" spans="2:3" x14ac:dyDescent="0.25">
      <c r="B985" s="3">
        <v>44792</v>
      </c>
      <c r="C985" s="5">
        <v>12612</v>
      </c>
    </row>
    <row r="986" spans="2:3" x14ac:dyDescent="0.25">
      <c r="B986" s="3">
        <v>44793</v>
      </c>
      <c r="C986" s="5">
        <v>12580</v>
      </c>
    </row>
    <row r="987" spans="2:3" x14ac:dyDescent="0.25">
      <c r="B987" s="3">
        <v>44794</v>
      </c>
      <c r="C987" s="5">
        <v>12585</v>
      </c>
    </row>
    <row r="988" spans="2:3" x14ac:dyDescent="0.25">
      <c r="B988" s="3">
        <v>44795</v>
      </c>
      <c r="C988" s="5">
        <v>12644</v>
      </c>
    </row>
    <row r="989" spans="2:3" x14ac:dyDescent="0.25">
      <c r="B989" s="3">
        <v>44796</v>
      </c>
      <c r="C989" s="5">
        <v>12653</v>
      </c>
    </row>
    <row r="990" spans="2:3" x14ac:dyDescent="0.25">
      <c r="B990" s="3">
        <v>44797</v>
      </c>
      <c r="C990" s="5">
        <v>12955</v>
      </c>
    </row>
    <row r="991" spans="2:3" x14ac:dyDescent="0.25">
      <c r="B991" s="3">
        <v>44798</v>
      </c>
      <c r="C991" s="5">
        <v>12534</v>
      </c>
    </row>
    <row r="992" spans="2:3" x14ac:dyDescent="0.25">
      <c r="B992" s="3">
        <v>44799</v>
      </c>
      <c r="C992" s="5">
        <v>12505</v>
      </c>
    </row>
    <row r="993" spans="2:3" x14ac:dyDescent="0.25">
      <c r="B993" s="3">
        <v>44800</v>
      </c>
      <c r="C993" s="5">
        <v>12527</v>
      </c>
    </row>
    <row r="994" spans="2:3" x14ac:dyDescent="0.25">
      <c r="B994" s="3">
        <v>44801</v>
      </c>
      <c r="C994" s="5">
        <v>12521</v>
      </c>
    </row>
    <row r="995" spans="2:3" x14ac:dyDescent="0.25">
      <c r="B995" s="3">
        <v>44802</v>
      </c>
      <c r="C995" s="5">
        <v>12554</v>
      </c>
    </row>
    <row r="996" spans="2:3" x14ac:dyDescent="0.25">
      <c r="B996" s="3">
        <v>44803</v>
      </c>
      <c r="C996" s="5">
        <v>11116</v>
      </c>
    </row>
    <row r="997" spans="2:3" x14ac:dyDescent="0.25">
      <c r="B997" s="3">
        <v>44804</v>
      </c>
      <c r="C997" s="5">
        <v>11142</v>
      </c>
    </row>
    <row r="998" spans="2:3" x14ac:dyDescent="0.25">
      <c r="B998" s="3">
        <v>44805</v>
      </c>
      <c r="C998" s="5">
        <v>11077</v>
      </c>
    </row>
    <row r="999" spans="2:3" x14ac:dyDescent="0.25">
      <c r="B999" s="3">
        <v>44806</v>
      </c>
      <c r="C999" s="5">
        <v>11071</v>
      </c>
    </row>
    <row r="1000" spans="2:3" x14ac:dyDescent="0.25">
      <c r="B1000" s="3">
        <v>44807</v>
      </c>
      <c r="C1000" s="5">
        <v>11092</v>
      </c>
    </row>
    <row r="1001" spans="2:3" x14ac:dyDescent="0.25">
      <c r="B1001" s="3">
        <v>44808</v>
      </c>
      <c r="C1001" s="5">
        <v>11087</v>
      </c>
    </row>
    <row r="1002" spans="2:3" x14ac:dyDescent="0.25">
      <c r="B1002" s="3">
        <v>44809</v>
      </c>
      <c r="C1002" s="5">
        <v>11151</v>
      </c>
    </row>
    <row r="1003" spans="2:3" x14ac:dyDescent="0.25">
      <c r="B1003" s="3">
        <v>44810</v>
      </c>
      <c r="C1003" s="5">
        <v>11106</v>
      </c>
    </row>
    <row r="1004" spans="2:3" x14ac:dyDescent="0.25">
      <c r="B1004" s="3">
        <v>44811</v>
      </c>
      <c r="C1004" s="5">
        <v>11099</v>
      </c>
    </row>
    <row r="1005" spans="2:3" x14ac:dyDescent="0.25">
      <c r="B1005" s="3">
        <v>44812</v>
      </c>
      <c r="C1005" s="5">
        <v>11135</v>
      </c>
    </row>
    <row r="1006" spans="2:3" x14ac:dyDescent="0.25">
      <c r="B1006" s="3">
        <v>44813</v>
      </c>
      <c r="C1006" s="5">
        <v>11137</v>
      </c>
    </row>
    <row r="1007" spans="2:3" x14ac:dyDescent="0.25">
      <c r="B1007" s="3">
        <v>44814</v>
      </c>
      <c r="C1007" s="5">
        <v>11127</v>
      </c>
    </row>
    <row r="1008" spans="2:3" x14ac:dyDescent="0.25">
      <c r="B1008" s="3">
        <v>44815</v>
      </c>
      <c r="C1008" s="5">
        <v>11125</v>
      </c>
    </row>
    <row r="1009" spans="2:3" x14ac:dyDescent="0.25">
      <c r="B1009" s="3">
        <v>44816</v>
      </c>
      <c r="C1009" s="5">
        <v>11127</v>
      </c>
    </row>
    <row r="1010" spans="2:3" x14ac:dyDescent="0.25">
      <c r="B1010" s="3">
        <v>44817</v>
      </c>
      <c r="C1010" s="5">
        <v>11158</v>
      </c>
    </row>
    <row r="1011" spans="2:3" x14ac:dyDescent="0.25">
      <c r="B1011" s="3">
        <v>44818</v>
      </c>
      <c r="C1011" s="5">
        <v>11156</v>
      </c>
    </row>
    <row r="1012" spans="2:3" x14ac:dyDescent="0.25">
      <c r="B1012" s="3">
        <v>44819</v>
      </c>
      <c r="C1012" s="5">
        <v>11175</v>
      </c>
    </row>
    <row r="1013" spans="2:3" x14ac:dyDescent="0.25">
      <c r="B1013" s="3">
        <v>44820</v>
      </c>
      <c r="C1013" s="5">
        <v>11142</v>
      </c>
    </row>
    <row r="1014" spans="2:3" x14ac:dyDescent="0.25">
      <c r="B1014" s="3">
        <v>44821</v>
      </c>
      <c r="C1014" s="5">
        <v>11188</v>
      </c>
    </row>
    <row r="1015" spans="2:3" x14ac:dyDescent="0.25">
      <c r="B1015" s="3">
        <v>44822</v>
      </c>
      <c r="C1015" s="5">
        <v>11181</v>
      </c>
    </row>
    <row r="1016" spans="2:3" x14ac:dyDescent="0.25">
      <c r="B1016" s="3">
        <v>44823</v>
      </c>
      <c r="C1016" s="5">
        <v>11190</v>
      </c>
    </row>
    <row r="1017" spans="2:3" x14ac:dyDescent="0.25">
      <c r="B1017" s="3">
        <v>44824</v>
      </c>
      <c r="C1017" s="5">
        <v>11219</v>
      </c>
    </row>
    <row r="1018" spans="2:3" x14ac:dyDescent="0.25">
      <c r="B1018" s="3">
        <v>44825</v>
      </c>
      <c r="C1018" s="5">
        <v>11194</v>
      </c>
    </row>
    <row r="1019" spans="2:3" x14ac:dyDescent="0.25">
      <c r="B1019" s="3">
        <v>44826</v>
      </c>
      <c r="C1019" s="5">
        <v>11219</v>
      </c>
    </row>
    <row r="1020" spans="2:3" x14ac:dyDescent="0.25">
      <c r="B1020" s="3">
        <v>44827</v>
      </c>
      <c r="C1020" s="5">
        <v>11231</v>
      </c>
    </row>
    <row r="1021" spans="2:3" x14ac:dyDescent="0.25">
      <c r="B1021" s="3">
        <v>44828</v>
      </c>
      <c r="C1021" s="5">
        <v>11225</v>
      </c>
    </row>
    <row r="1022" spans="2:3" x14ac:dyDescent="0.25">
      <c r="B1022" s="3">
        <v>44829</v>
      </c>
      <c r="C1022" s="5">
        <v>11216</v>
      </c>
    </row>
    <row r="1023" spans="2:3" x14ac:dyDescent="0.25">
      <c r="B1023" s="3">
        <v>44830</v>
      </c>
      <c r="C1023" s="5">
        <v>11223</v>
      </c>
    </row>
    <row r="1024" spans="2:3" x14ac:dyDescent="0.25">
      <c r="B1024" s="3">
        <v>44831</v>
      </c>
      <c r="C1024" s="5">
        <v>11261</v>
      </c>
    </row>
    <row r="1025" spans="2:3" x14ac:dyDescent="0.25">
      <c r="B1025" s="3">
        <v>44832</v>
      </c>
      <c r="C1025" s="5">
        <v>11268</v>
      </c>
    </row>
    <row r="1026" spans="2:3" x14ac:dyDescent="0.25">
      <c r="B1026" s="3">
        <v>44833</v>
      </c>
      <c r="C1026" s="5">
        <v>11403</v>
      </c>
    </row>
    <row r="1027" spans="2:3" x14ac:dyDescent="0.25">
      <c r="B1027" s="3">
        <v>44834</v>
      </c>
      <c r="C1027" s="5">
        <v>11393</v>
      </c>
    </row>
    <row r="1028" spans="2:3" x14ac:dyDescent="0.25">
      <c r="B1028" s="3">
        <v>44835</v>
      </c>
      <c r="C1028" s="5">
        <v>11212</v>
      </c>
    </row>
    <row r="1029" spans="2:3" x14ac:dyDescent="0.25">
      <c r="B1029" s="3">
        <v>44836</v>
      </c>
      <c r="C1029" s="5">
        <v>11208</v>
      </c>
    </row>
    <row r="1030" spans="2:3" x14ac:dyDescent="0.25">
      <c r="B1030" s="3">
        <v>44837</v>
      </c>
      <c r="C1030" s="5">
        <v>11243</v>
      </c>
    </row>
    <row r="1031" spans="2:3" x14ac:dyDescent="0.25">
      <c r="B1031" s="3">
        <v>44838</v>
      </c>
      <c r="C1031" s="5">
        <v>10902</v>
      </c>
    </row>
    <row r="1032" spans="2:3" x14ac:dyDescent="0.25">
      <c r="B1032" s="3">
        <v>44839</v>
      </c>
      <c r="C1032" s="5">
        <v>10770</v>
      </c>
    </row>
    <row r="1033" spans="2:3" x14ac:dyDescent="0.25">
      <c r="B1033" s="3">
        <v>44840</v>
      </c>
      <c r="C1033" s="5">
        <v>10768</v>
      </c>
    </row>
    <row r="1034" spans="2:3" x14ac:dyDescent="0.25">
      <c r="B1034" s="3">
        <v>44841</v>
      </c>
      <c r="C1034" s="5">
        <v>10873</v>
      </c>
    </row>
    <row r="1035" spans="2:3" x14ac:dyDescent="0.25">
      <c r="B1035" s="3">
        <v>44842</v>
      </c>
      <c r="C1035" s="5">
        <v>10946</v>
      </c>
    </row>
    <row r="1036" spans="2:3" x14ac:dyDescent="0.25">
      <c r="B1036" s="3">
        <v>44843</v>
      </c>
      <c r="C1036" s="5">
        <v>10955</v>
      </c>
    </row>
    <row r="1037" spans="2:3" x14ac:dyDescent="0.25">
      <c r="B1037" s="3">
        <v>44844</v>
      </c>
      <c r="C1037" s="5">
        <v>11036</v>
      </c>
    </row>
    <row r="1038" spans="2:3" x14ac:dyDescent="0.25">
      <c r="B1038" s="3">
        <v>44845</v>
      </c>
      <c r="C1038" s="5">
        <v>10802</v>
      </c>
    </row>
    <row r="1039" spans="2:3" x14ac:dyDescent="0.25">
      <c r="B1039" s="3">
        <v>44846</v>
      </c>
      <c r="C1039" s="5">
        <v>10798</v>
      </c>
    </row>
    <row r="1040" spans="2:3" x14ac:dyDescent="0.25">
      <c r="B1040" s="3">
        <v>44847</v>
      </c>
      <c r="C1040" s="5">
        <v>10828</v>
      </c>
    </row>
    <row r="1041" spans="2:3" x14ac:dyDescent="0.25">
      <c r="B1041" s="3">
        <v>44848</v>
      </c>
      <c r="C1041" s="5">
        <v>10840</v>
      </c>
    </row>
    <row r="1042" spans="2:3" x14ac:dyDescent="0.25">
      <c r="B1042" s="3">
        <v>44849</v>
      </c>
      <c r="C1042" s="5">
        <v>10820</v>
      </c>
    </row>
    <row r="1043" spans="2:3" x14ac:dyDescent="0.25">
      <c r="B1043" s="3">
        <v>44850</v>
      </c>
      <c r="C1043" s="5">
        <v>10813</v>
      </c>
    </row>
    <row r="1044" spans="2:3" x14ac:dyDescent="0.25">
      <c r="B1044" s="3">
        <v>44851</v>
      </c>
      <c r="C1044" s="5">
        <v>10840</v>
      </c>
    </row>
    <row r="1045" spans="2:3" x14ac:dyDescent="0.25">
      <c r="B1045" s="3">
        <v>44852</v>
      </c>
      <c r="C1045" s="5">
        <v>10850</v>
      </c>
    </row>
    <row r="1046" spans="2:3" x14ac:dyDescent="0.25">
      <c r="B1046" s="3">
        <v>44853</v>
      </c>
      <c r="C1046" s="5">
        <v>10827</v>
      </c>
    </row>
    <row r="1047" spans="2:3" x14ac:dyDescent="0.25">
      <c r="B1047" s="3">
        <v>44854</v>
      </c>
      <c r="C1047" s="5">
        <v>10837</v>
      </c>
    </row>
    <row r="1048" spans="2:3" x14ac:dyDescent="0.25">
      <c r="B1048" s="3">
        <v>44855</v>
      </c>
      <c r="C1048" s="5">
        <v>10842</v>
      </c>
    </row>
    <row r="1049" spans="2:3" x14ac:dyDescent="0.25">
      <c r="B1049" s="3">
        <v>44856</v>
      </c>
      <c r="C1049" s="5">
        <v>10866</v>
      </c>
    </row>
    <row r="1050" spans="2:3" x14ac:dyDescent="0.25">
      <c r="B1050" s="3">
        <v>44857</v>
      </c>
      <c r="C1050" s="5">
        <v>10856</v>
      </c>
    </row>
    <row r="1051" spans="2:3" x14ac:dyDescent="0.25">
      <c r="B1051" s="3">
        <v>44858</v>
      </c>
      <c r="C1051" s="5">
        <v>10890</v>
      </c>
    </row>
    <row r="1052" spans="2:3" x14ac:dyDescent="0.25">
      <c r="B1052" s="3">
        <v>44859</v>
      </c>
      <c r="C1052" s="5">
        <v>10898</v>
      </c>
    </row>
    <row r="1053" spans="2:3" x14ac:dyDescent="0.25">
      <c r="B1053" s="3">
        <v>44860</v>
      </c>
      <c r="C1053" s="5">
        <v>10898</v>
      </c>
    </row>
    <row r="1054" spans="2:3" x14ac:dyDescent="0.25">
      <c r="B1054" s="3">
        <v>44861</v>
      </c>
      <c r="C1054" s="5">
        <v>10907</v>
      </c>
    </row>
    <row r="1055" spans="2:3" x14ac:dyDescent="0.25">
      <c r="B1055" s="3">
        <v>44862</v>
      </c>
      <c r="C1055" s="5">
        <v>10873</v>
      </c>
    </row>
    <row r="1056" spans="2:3" x14ac:dyDescent="0.25">
      <c r="B1056" s="3">
        <v>44863</v>
      </c>
      <c r="C1056" s="5">
        <v>10893</v>
      </c>
    </row>
    <row r="1057" spans="2:3" x14ac:dyDescent="0.25">
      <c r="B1057" s="3">
        <v>44864</v>
      </c>
      <c r="C1057" s="5">
        <v>10887</v>
      </c>
    </row>
    <row r="1058" spans="2:3" x14ac:dyDescent="0.25">
      <c r="B1058" s="3">
        <v>44865</v>
      </c>
      <c r="C1058" s="5">
        <v>10832</v>
      </c>
    </row>
    <row r="1059" spans="2:3" x14ac:dyDescent="0.25">
      <c r="B1059" s="3">
        <v>44866</v>
      </c>
      <c r="C1059" s="5">
        <v>10860</v>
      </c>
    </row>
    <row r="1060" spans="2:3" x14ac:dyDescent="0.25">
      <c r="B1060" s="3">
        <v>44867</v>
      </c>
      <c r="C1060" s="5">
        <v>10872</v>
      </c>
    </row>
    <row r="1061" spans="2:3" x14ac:dyDescent="0.25">
      <c r="B1061" s="3">
        <v>44868</v>
      </c>
      <c r="C1061" s="5">
        <v>10865</v>
      </c>
    </row>
    <row r="1062" spans="2:3" x14ac:dyDescent="0.25">
      <c r="B1062" s="3">
        <v>44869</v>
      </c>
      <c r="C1062" s="5">
        <v>10892</v>
      </c>
    </row>
    <row r="1063" spans="2:3" x14ac:dyDescent="0.25">
      <c r="B1063" s="3">
        <v>44870</v>
      </c>
      <c r="C1063" s="5">
        <v>10876</v>
      </c>
    </row>
    <row r="1064" spans="2:3" x14ac:dyDescent="0.25">
      <c r="B1064" s="3">
        <v>44871</v>
      </c>
      <c r="C1064" s="5">
        <v>10872</v>
      </c>
    </row>
    <row r="1065" spans="2:3" x14ac:dyDescent="0.25">
      <c r="B1065" s="3">
        <v>44872</v>
      </c>
      <c r="C1065" s="5">
        <v>10876</v>
      </c>
    </row>
    <row r="1066" spans="2:3" x14ac:dyDescent="0.25">
      <c r="B1066" s="3">
        <v>44873</v>
      </c>
      <c r="C1066" s="5">
        <v>10907</v>
      </c>
    </row>
    <row r="1067" spans="2:3" x14ac:dyDescent="0.25">
      <c r="B1067" s="3">
        <v>44874</v>
      </c>
      <c r="C1067" s="5">
        <v>10904</v>
      </c>
    </row>
    <row r="1068" spans="2:3" x14ac:dyDescent="0.25">
      <c r="B1068" s="3">
        <v>44875</v>
      </c>
      <c r="C1068" s="5">
        <v>10889</v>
      </c>
    </row>
    <row r="1069" spans="2:3" x14ac:dyDescent="0.25">
      <c r="B1069" s="3">
        <v>44876</v>
      </c>
      <c r="C1069" s="5">
        <v>10914</v>
      </c>
    </row>
    <row r="1070" spans="2:3" x14ac:dyDescent="0.25">
      <c r="B1070" s="3">
        <v>44877</v>
      </c>
      <c r="C1070" s="5">
        <v>10911</v>
      </c>
    </row>
    <row r="1071" spans="2:3" x14ac:dyDescent="0.25">
      <c r="B1071" s="3">
        <v>44878</v>
      </c>
      <c r="C1071" s="5">
        <v>10907</v>
      </c>
    </row>
    <row r="1072" spans="2:3" x14ac:dyDescent="0.25">
      <c r="B1072" s="3">
        <v>44879</v>
      </c>
      <c r="C1072" s="5">
        <v>10994</v>
      </c>
    </row>
    <row r="1073" spans="2:3" x14ac:dyDescent="0.25">
      <c r="B1073" s="3">
        <v>44880</v>
      </c>
      <c r="C1073" s="5">
        <v>11072</v>
      </c>
    </row>
    <row r="1074" spans="2:3" x14ac:dyDescent="0.25">
      <c r="B1074" s="3">
        <v>44881</v>
      </c>
      <c r="C1074" s="5">
        <v>11149</v>
      </c>
    </row>
    <row r="1075" spans="2:3" x14ac:dyDescent="0.25">
      <c r="B1075" s="3">
        <v>44882</v>
      </c>
      <c r="C1075" s="5">
        <v>11224</v>
      </c>
    </row>
    <row r="1076" spans="2:3" x14ac:dyDescent="0.25">
      <c r="B1076" s="3">
        <v>44883</v>
      </c>
      <c r="C1076" s="5">
        <v>10962</v>
      </c>
    </row>
    <row r="1077" spans="2:3" x14ac:dyDescent="0.25">
      <c r="B1077" s="3">
        <v>44884</v>
      </c>
      <c r="C1077" s="5">
        <v>10947</v>
      </c>
    </row>
    <row r="1078" spans="2:3" x14ac:dyDescent="0.25">
      <c r="B1078" s="3">
        <v>44885</v>
      </c>
      <c r="C1078" s="5">
        <v>10939</v>
      </c>
    </row>
    <row r="1079" spans="2:3" x14ac:dyDescent="0.25">
      <c r="B1079" s="3">
        <v>44886</v>
      </c>
      <c r="C1079" s="5">
        <v>10971</v>
      </c>
    </row>
    <row r="1080" spans="2:3" x14ac:dyDescent="0.25">
      <c r="B1080" s="3">
        <v>44887</v>
      </c>
      <c r="C1080" s="5">
        <v>10973</v>
      </c>
    </row>
    <row r="1081" spans="2:3" x14ac:dyDescent="0.25">
      <c r="B1081" s="3">
        <v>44888</v>
      </c>
      <c r="C1081" s="5">
        <v>10959</v>
      </c>
    </row>
    <row r="1082" spans="2:3" x14ac:dyDescent="0.25">
      <c r="B1082" s="3">
        <v>44889</v>
      </c>
      <c r="C1082" s="5">
        <v>10956</v>
      </c>
    </row>
    <row r="1083" spans="2:3" x14ac:dyDescent="0.25">
      <c r="B1083" s="3">
        <v>44890</v>
      </c>
      <c r="C1083" s="5">
        <v>10993</v>
      </c>
    </row>
    <row r="1084" spans="2:3" x14ac:dyDescent="0.25">
      <c r="B1084" s="3">
        <v>44891</v>
      </c>
      <c r="C1084" s="5">
        <v>10975</v>
      </c>
    </row>
    <row r="1085" spans="2:3" x14ac:dyDescent="0.25">
      <c r="B1085" s="3">
        <v>44892</v>
      </c>
      <c r="C1085" s="5">
        <v>10970</v>
      </c>
    </row>
    <row r="1086" spans="2:3" x14ac:dyDescent="0.25">
      <c r="B1086" s="3">
        <v>44893</v>
      </c>
      <c r="C1086" s="5">
        <v>10989</v>
      </c>
    </row>
    <row r="1087" spans="2:3" x14ac:dyDescent="0.25">
      <c r="B1087" s="3">
        <v>44894</v>
      </c>
      <c r="C1087" s="5">
        <v>11014</v>
      </c>
    </row>
    <row r="1088" spans="2:3" x14ac:dyDescent="0.25">
      <c r="B1088" s="3">
        <v>44895</v>
      </c>
      <c r="C1088" s="5">
        <v>10926</v>
      </c>
    </row>
    <row r="1089" spans="2:3" x14ac:dyDescent="0.25">
      <c r="B1089" s="3">
        <v>44896</v>
      </c>
      <c r="C1089" s="5">
        <v>10967</v>
      </c>
    </row>
    <row r="1090" spans="2:3" x14ac:dyDescent="0.25">
      <c r="B1090" s="3">
        <v>44897</v>
      </c>
      <c r="C1090" s="5">
        <v>10981</v>
      </c>
    </row>
    <row r="1091" spans="2:3" x14ac:dyDescent="0.25">
      <c r="B1091" s="3">
        <v>44898</v>
      </c>
      <c r="C1091" s="5">
        <v>10963</v>
      </c>
    </row>
    <row r="1092" spans="2:3" x14ac:dyDescent="0.25">
      <c r="B1092" s="3">
        <v>44899</v>
      </c>
      <c r="C1092" s="5">
        <v>10956</v>
      </c>
    </row>
    <row r="1093" spans="2:3" x14ac:dyDescent="0.25">
      <c r="B1093" s="3">
        <v>44900</v>
      </c>
      <c r="C1093" s="5">
        <v>11022</v>
      </c>
    </row>
    <row r="1094" spans="2:3" x14ac:dyDescent="0.25">
      <c r="B1094" s="3">
        <v>44901</v>
      </c>
      <c r="C1094" s="5">
        <v>10983</v>
      </c>
    </row>
    <row r="1095" spans="2:3" x14ac:dyDescent="0.25">
      <c r="B1095" s="3">
        <v>44902</v>
      </c>
      <c r="C1095" s="5">
        <v>11054</v>
      </c>
    </row>
    <row r="1096" spans="2:3" x14ac:dyDescent="0.25">
      <c r="B1096" s="3">
        <v>44903</v>
      </c>
      <c r="C1096" s="5">
        <v>10984</v>
      </c>
    </row>
    <row r="1097" spans="2:3" x14ac:dyDescent="0.25">
      <c r="B1097" s="3">
        <v>44904</v>
      </c>
      <c r="C1097" s="5">
        <v>10984</v>
      </c>
    </row>
    <row r="1098" spans="2:3" x14ac:dyDescent="0.25">
      <c r="B1098" s="3">
        <v>44905</v>
      </c>
      <c r="C1098" s="5">
        <v>10992</v>
      </c>
    </row>
    <row r="1099" spans="2:3" x14ac:dyDescent="0.25">
      <c r="B1099" s="3">
        <v>44906</v>
      </c>
      <c r="C1099" s="5">
        <v>10984</v>
      </c>
    </row>
    <row r="1100" spans="2:3" x14ac:dyDescent="0.25">
      <c r="B1100" s="3">
        <v>44907</v>
      </c>
      <c r="C1100" s="5">
        <v>11026</v>
      </c>
    </row>
    <row r="1101" spans="2:3" x14ac:dyDescent="0.25">
      <c r="B1101" s="3">
        <v>44908</v>
      </c>
      <c r="C1101" s="5">
        <v>10994</v>
      </c>
    </row>
    <row r="1102" spans="2:3" x14ac:dyDescent="0.25">
      <c r="B1102" s="3">
        <v>44909</v>
      </c>
      <c r="C1102" s="5">
        <v>11004</v>
      </c>
    </row>
    <row r="1103" spans="2:3" x14ac:dyDescent="0.25">
      <c r="B1103" s="3">
        <v>44910</v>
      </c>
      <c r="C1103" s="5">
        <v>11066</v>
      </c>
    </row>
    <row r="1104" spans="2:3" x14ac:dyDescent="0.25">
      <c r="B1104" s="3">
        <v>44911</v>
      </c>
      <c r="C1104" s="5">
        <v>11118</v>
      </c>
    </row>
    <row r="1105" spans="2:3" x14ac:dyDescent="0.25">
      <c r="B1105" s="3">
        <v>44912</v>
      </c>
      <c r="C1105" s="5">
        <v>11196</v>
      </c>
    </row>
    <row r="1106" spans="2:3" x14ac:dyDescent="0.25">
      <c r="B1106" s="3">
        <v>44913</v>
      </c>
      <c r="C1106" s="5">
        <v>11201</v>
      </c>
    </row>
    <row r="1107" spans="2:3" x14ac:dyDescent="0.25">
      <c r="B1107" s="3">
        <v>44914</v>
      </c>
      <c r="C1107" s="5">
        <v>11286</v>
      </c>
    </row>
    <row r="1108" spans="2:3" x14ac:dyDescent="0.25">
      <c r="B1108" s="3">
        <v>44915</v>
      </c>
      <c r="C1108" s="5">
        <v>11031</v>
      </c>
    </row>
    <row r="1109" spans="2:3" x14ac:dyDescent="0.25">
      <c r="B1109" s="3">
        <v>44916</v>
      </c>
      <c r="C1109" s="5">
        <v>11066</v>
      </c>
    </row>
    <row r="1110" spans="2:3" x14ac:dyDescent="0.25">
      <c r="B1110" s="3">
        <v>44917</v>
      </c>
      <c r="C1110" s="5">
        <v>11040</v>
      </c>
    </row>
    <row r="1111" spans="2:3" x14ac:dyDescent="0.25">
      <c r="B1111" s="3">
        <v>44918</v>
      </c>
      <c r="C1111" s="5">
        <v>11074</v>
      </c>
    </row>
    <row r="1112" spans="2:3" x14ac:dyDescent="0.25">
      <c r="B1112" s="3">
        <v>44919</v>
      </c>
      <c r="C1112" s="5">
        <v>11065</v>
      </c>
    </row>
    <row r="1113" spans="2:3" x14ac:dyDescent="0.25">
      <c r="B1113" s="3">
        <v>44920</v>
      </c>
      <c r="C1113" s="5">
        <v>11062</v>
      </c>
    </row>
    <row r="1114" spans="2:3" x14ac:dyDescent="0.25">
      <c r="B1114" s="3">
        <v>44921</v>
      </c>
      <c r="C1114" s="5">
        <v>11096</v>
      </c>
    </row>
    <row r="1115" spans="2:3" x14ac:dyDescent="0.25">
      <c r="B1115" s="3">
        <v>44922</v>
      </c>
      <c r="C1115" s="5">
        <v>11102</v>
      </c>
    </row>
    <row r="1116" spans="2:3" x14ac:dyDescent="0.25">
      <c r="B1116" s="3">
        <v>44923</v>
      </c>
      <c r="C1116" s="5">
        <v>11106</v>
      </c>
    </row>
    <row r="1117" spans="2:3" x14ac:dyDescent="0.25">
      <c r="B1117" s="3">
        <v>44924</v>
      </c>
      <c r="C1117" s="5">
        <v>11209</v>
      </c>
    </row>
    <row r="1118" spans="2:3" x14ac:dyDescent="0.25">
      <c r="B1118" s="3">
        <v>44925</v>
      </c>
      <c r="C1118" s="5">
        <v>11231</v>
      </c>
    </row>
    <row r="1119" spans="2:3" x14ac:dyDescent="0.25">
      <c r="B1119" s="3">
        <v>44926</v>
      </c>
      <c r="C1119" s="5">
        <v>11048</v>
      </c>
    </row>
    <row r="1120" spans="2:3" x14ac:dyDescent="0.25">
      <c r="B1120" s="3">
        <v>44927</v>
      </c>
      <c r="C1120" s="5">
        <v>11042</v>
      </c>
    </row>
    <row r="1121" spans="2:3" x14ac:dyDescent="0.25">
      <c r="B1121" s="3">
        <v>44928</v>
      </c>
      <c r="C1121" s="5">
        <v>11058</v>
      </c>
    </row>
    <row r="1122" spans="2:3" x14ac:dyDescent="0.25">
      <c r="B1122" s="3">
        <v>44929</v>
      </c>
      <c r="C1122" s="5">
        <v>11067</v>
      </c>
    </row>
    <row r="1123" spans="2:3" x14ac:dyDescent="0.25">
      <c r="B1123" s="3">
        <v>44930</v>
      </c>
      <c r="C1123" s="5">
        <v>11121</v>
      </c>
    </row>
    <row r="1124" spans="2:3" x14ac:dyDescent="0.25">
      <c r="B1124" s="3">
        <v>44931</v>
      </c>
      <c r="C1124" s="5">
        <v>11078</v>
      </c>
    </row>
    <row r="1125" spans="2:3" x14ac:dyDescent="0.25">
      <c r="B1125" s="3">
        <v>44932</v>
      </c>
      <c r="C1125" s="5">
        <v>11103</v>
      </c>
    </row>
    <row r="1126" spans="2:3" x14ac:dyDescent="0.25">
      <c r="B1126" s="3">
        <v>44933</v>
      </c>
      <c r="C1126" s="5">
        <v>11080</v>
      </c>
    </row>
    <row r="1127" spans="2:3" x14ac:dyDescent="0.25">
      <c r="B1127" s="3">
        <v>44934</v>
      </c>
      <c r="C1127" s="5">
        <v>11077</v>
      </c>
    </row>
    <row r="1128" spans="2:3" x14ac:dyDescent="0.25">
      <c r="B1128" s="3">
        <v>44935</v>
      </c>
      <c r="C1128" s="5">
        <v>11136</v>
      </c>
    </row>
    <row r="1129" spans="2:3" x14ac:dyDescent="0.25">
      <c r="B1129" s="3">
        <v>44936</v>
      </c>
      <c r="C1129" s="5">
        <v>11148</v>
      </c>
    </row>
    <row r="1130" spans="2:3" x14ac:dyDescent="0.25">
      <c r="B1130" s="3">
        <v>44937</v>
      </c>
      <c r="C1130" s="5">
        <v>11129</v>
      </c>
    </row>
    <row r="1131" spans="2:3" x14ac:dyDescent="0.25">
      <c r="B1131" s="3">
        <v>44938</v>
      </c>
      <c r="C1131" s="5">
        <v>11150</v>
      </c>
    </row>
    <row r="1132" spans="2:3" x14ac:dyDescent="0.25">
      <c r="B1132" s="3">
        <v>44939</v>
      </c>
      <c r="C1132" s="5">
        <v>11132</v>
      </c>
    </row>
    <row r="1133" spans="2:3" x14ac:dyDescent="0.25">
      <c r="B1133" s="3">
        <v>44940</v>
      </c>
      <c r="C1133" s="5">
        <v>11123</v>
      </c>
    </row>
    <row r="1134" spans="2:3" x14ac:dyDescent="0.25">
      <c r="B1134" s="3">
        <v>44941</v>
      </c>
      <c r="C1134" s="5">
        <v>11118</v>
      </c>
    </row>
    <row r="1135" spans="2:3" x14ac:dyDescent="0.25">
      <c r="B1135" s="3">
        <v>44942</v>
      </c>
      <c r="C1135" s="5">
        <v>11131</v>
      </c>
    </row>
    <row r="1136" spans="2:3" x14ac:dyDescent="0.25">
      <c r="B1136" s="3">
        <v>44943</v>
      </c>
      <c r="C1136" s="5">
        <v>11161</v>
      </c>
    </row>
    <row r="1137" spans="2:3" x14ac:dyDescent="0.25">
      <c r="B1137" s="3">
        <v>44944</v>
      </c>
      <c r="C1137" s="5">
        <v>11171</v>
      </c>
    </row>
    <row r="1138" spans="2:3" x14ac:dyDescent="0.25">
      <c r="B1138" s="3">
        <v>44945</v>
      </c>
      <c r="C1138" s="5">
        <v>11189</v>
      </c>
    </row>
    <row r="1139" spans="2:3" x14ac:dyDescent="0.25">
      <c r="B1139" s="3">
        <v>44946</v>
      </c>
      <c r="C1139" s="5">
        <v>11207</v>
      </c>
    </row>
    <row r="1140" spans="2:3" x14ac:dyDescent="0.25">
      <c r="B1140" s="3">
        <v>44947</v>
      </c>
      <c r="C1140" s="5">
        <v>11196</v>
      </c>
    </row>
    <row r="1141" spans="2:3" x14ac:dyDescent="0.25">
      <c r="B1141" s="3">
        <v>44948</v>
      </c>
      <c r="C1141" s="5">
        <v>11185</v>
      </c>
    </row>
    <row r="1142" spans="2:3" x14ac:dyDescent="0.25">
      <c r="B1142" s="3">
        <v>44949</v>
      </c>
      <c r="C1142" s="5">
        <v>11177</v>
      </c>
    </row>
    <row r="1143" spans="2:3" x14ac:dyDescent="0.25">
      <c r="B1143" s="3">
        <v>44950</v>
      </c>
      <c r="C1143" s="5">
        <v>11246</v>
      </c>
    </row>
    <row r="1144" spans="2:3" x14ac:dyDescent="0.25">
      <c r="B1144" s="3">
        <v>44951</v>
      </c>
      <c r="C1144" s="5">
        <v>11248</v>
      </c>
    </row>
    <row r="1145" spans="2:3" x14ac:dyDescent="0.25">
      <c r="B1145" s="3">
        <v>44952</v>
      </c>
      <c r="C1145" s="5">
        <v>11210</v>
      </c>
    </row>
    <row r="1146" spans="2:3" x14ac:dyDescent="0.25">
      <c r="B1146" s="3">
        <v>44953</v>
      </c>
      <c r="C1146" s="5">
        <v>11220</v>
      </c>
    </row>
    <row r="1147" spans="2:3" x14ac:dyDescent="0.25">
      <c r="B1147" s="3">
        <v>44954</v>
      </c>
      <c r="C1147" s="5">
        <v>11226</v>
      </c>
    </row>
    <row r="1148" spans="2:3" x14ac:dyDescent="0.25">
      <c r="B1148" s="3">
        <v>44955</v>
      </c>
      <c r="C1148" s="5">
        <v>11218</v>
      </c>
    </row>
    <row r="1149" spans="2:3" x14ac:dyDescent="0.25">
      <c r="B1149" s="3">
        <v>44956</v>
      </c>
      <c r="C1149" s="5">
        <v>11256</v>
      </c>
    </row>
    <row r="1150" spans="2:3" x14ac:dyDescent="0.25">
      <c r="B1150" s="3">
        <v>44957</v>
      </c>
      <c r="C1150" s="5">
        <v>11168</v>
      </c>
    </row>
    <row r="1151" spans="2:3" x14ac:dyDescent="0.25">
      <c r="B1151" s="3">
        <v>44958</v>
      </c>
      <c r="C1151" s="5">
        <v>11174</v>
      </c>
    </row>
    <row r="1152" spans="2:3" x14ac:dyDescent="0.25">
      <c r="B1152" s="3">
        <v>44959</v>
      </c>
      <c r="C1152" s="5">
        <v>11216</v>
      </c>
    </row>
    <row r="1153" spans="2:3" x14ac:dyDescent="0.25">
      <c r="B1153" s="3">
        <v>44960</v>
      </c>
      <c r="C1153" s="5">
        <v>11223</v>
      </c>
    </row>
    <row r="1154" spans="2:3" x14ac:dyDescent="0.25">
      <c r="B1154" s="3">
        <v>44961</v>
      </c>
      <c r="C1154" s="5">
        <v>11206</v>
      </c>
    </row>
    <row r="1155" spans="2:3" x14ac:dyDescent="0.25">
      <c r="B1155" s="3">
        <v>44962</v>
      </c>
      <c r="C1155" s="5">
        <v>11199</v>
      </c>
    </row>
    <row r="1156" spans="2:3" x14ac:dyDescent="0.25">
      <c r="B1156" s="3">
        <v>44963</v>
      </c>
      <c r="C1156" s="5">
        <v>11275</v>
      </c>
    </row>
    <row r="1157" spans="2:3" x14ac:dyDescent="0.25">
      <c r="B1157" s="3">
        <v>44964</v>
      </c>
      <c r="C1157" s="5">
        <v>11234</v>
      </c>
    </row>
    <row r="1158" spans="2:3" x14ac:dyDescent="0.25">
      <c r="B1158" s="3">
        <v>44965</v>
      </c>
      <c r="C1158" s="5">
        <v>11236</v>
      </c>
    </row>
    <row r="1159" spans="2:3" x14ac:dyDescent="0.25">
      <c r="B1159" s="3">
        <v>44966</v>
      </c>
      <c r="C1159" s="5">
        <v>11262</v>
      </c>
    </row>
    <row r="1160" spans="2:3" x14ac:dyDescent="0.25">
      <c r="B1160" s="3">
        <v>44967</v>
      </c>
      <c r="C1160" s="5">
        <v>11284</v>
      </c>
    </row>
    <row r="1161" spans="2:3" x14ac:dyDescent="0.25">
      <c r="B1161" s="3">
        <v>44968</v>
      </c>
      <c r="C1161" s="5">
        <v>11244</v>
      </c>
    </row>
    <row r="1162" spans="2:3" x14ac:dyDescent="0.25">
      <c r="B1162" s="3">
        <v>44969</v>
      </c>
      <c r="C1162" s="5">
        <v>11224</v>
      </c>
    </row>
    <row r="1163" spans="2:3" x14ac:dyDescent="0.25">
      <c r="B1163" s="3">
        <v>44970</v>
      </c>
      <c r="C1163" s="5">
        <v>11240</v>
      </c>
    </row>
    <row r="1164" spans="2:3" x14ac:dyDescent="0.25">
      <c r="B1164" s="3">
        <v>44971</v>
      </c>
      <c r="C1164" s="5">
        <v>11236</v>
      </c>
    </row>
    <row r="1165" spans="2:3" x14ac:dyDescent="0.25">
      <c r="B1165" s="3">
        <v>44972</v>
      </c>
      <c r="C1165" s="5">
        <v>11274</v>
      </c>
    </row>
    <row r="1166" spans="2:3" x14ac:dyDescent="0.25">
      <c r="B1166" s="3">
        <v>44973</v>
      </c>
      <c r="C1166" s="5">
        <v>11260</v>
      </c>
    </row>
    <row r="1167" spans="2:3" x14ac:dyDescent="0.25">
      <c r="B1167" s="3">
        <v>44974</v>
      </c>
      <c r="C1167" s="5">
        <v>11286</v>
      </c>
    </row>
    <row r="1168" spans="2:3" x14ac:dyDescent="0.25">
      <c r="B1168" s="3">
        <v>44975</v>
      </c>
      <c r="C1168" s="5">
        <v>11270</v>
      </c>
    </row>
    <row r="1169" spans="2:3" x14ac:dyDescent="0.25">
      <c r="B1169" s="3">
        <v>44976</v>
      </c>
      <c r="C1169" s="5">
        <v>11254</v>
      </c>
    </row>
    <row r="1170" spans="2:3" x14ac:dyDescent="0.25">
      <c r="B1170" s="3">
        <v>44977</v>
      </c>
      <c r="C1170" s="5">
        <v>11298</v>
      </c>
    </row>
    <row r="1171" spans="2:3" x14ac:dyDescent="0.25">
      <c r="B1171" s="3">
        <v>44978</v>
      </c>
      <c r="C1171" s="5">
        <v>11297</v>
      </c>
    </row>
    <row r="1172" spans="2:3" x14ac:dyDescent="0.25">
      <c r="B1172" s="3">
        <v>44979</v>
      </c>
      <c r="C1172" s="5">
        <v>11274</v>
      </c>
    </row>
    <row r="1173" spans="2:3" x14ac:dyDescent="0.25">
      <c r="B1173" s="3">
        <v>44980</v>
      </c>
      <c r="C1173" s="5">
        <v>11305</v>
      </c>
    </row>
    <row r="1174" spans="2:3" x14ac:dyDescent="0.25">
      <c r="B1174" s="3">
        <v>44981</v>
      </c>
      <c r="C1174" s="5">
        <v>11569</v>
      </c>
    </row>
    <row r="1175" spans="2:3" x14ac:dyDescent="0.25">
      <c r="B1175" s="3">
        <v>44982</v>
      </c>
      <c r="C1175" s="5">
        <v>11741</v>
      </c>
    </row>
    <row r="1176" spans="2:3" x14ac:dyDescent="0.25">
      <c r="B1176" s="3">
        <v>44983</v>
      </c>
      <c r="C1176" s="5">
        <v>11735</v>
      </c>
    </row>
    <row r="1177" spans="2:3" x14ac:dyDescent="0.25">
      <c r="B1177" s="3">
        <v>44984</v>
      </c>
      <c r="C1177" s="5">
        <v>11480</v>
      </c>
    </row>
    <row r="1178" spans="2:3" x14ac:dyDescent="0.25">
      <c r="B1178" s="3">
        <v>44985</v>
      </c>
      <c r="C1178" s="5">
        <v>11561</v>
      </c>
    </row>
    <row r="1179" spans="2:3" x14ac:dyDescent="0.25">
      <c r="B1179" s="3">
        <v>44986</v>
      </c>
      <c r="C1179" s="5">
        <v>11330</v>
      </c>
    </row>
    <row r="1180" spans="2:3" x14ac:dyDescent="0.25">
      <c r="B1180" s="3">
        <v>44987</v>
      </c>
      <c r="C1180" s="5">
        <v>11684</v>
      </c>
    </row>
    <row r="1181" spans="2:3" x14ac:dyDescent="0.25">
      <c r="B1181" s="3">
        <v>44988</v>
      </c>
      <c r="C1181" s="5">
        <v>11355</v>
      </c>
    </row>
    <row r="1182" spans="2:3" x14ac:dyDescent="0.25">
      <c r="B1182" s="3">
        <v>44989</v>
      </c>
      <c r="C1182" s="5">
        <v>11310</v>
      </c>
    </row>
    <row r="1183" spans="2:3" x14ac:dyDescent="0.25">
      <c r="B1183" s="3">
        <v>44990</v>
      </c>
      <c r="C1183" s="5">
        <v>11298</v>
      </c>
    </row>
    <row r="1184" spans="2:3" x14ac:dyDescent="0.25">
      <c r="B1184" s="3">
        <v>44991</v>
      </c>
      <c r="C1184" s="5">
        <v>11337</v>
      </c>
    </row>
    <row r="1185" spans="2:3" x14ac:dyDescent="0.25">
      <c r="B1185" s="3">
        <v>44992</v>
      </c>
      <c r="C1185" s="5">
        <v>11335</v>
      </c>
    </row>
    <row r="1186" spans="2:3" x14ac:dyDescent="0.25">
      <c r="B1186" s="3">
        <v>44993</v>
      </c>
      <c r="C1186" s="5">
        <v>11316</v>
      </c>
    </row>
    <row r="1187" spans="2:3" x14ac:dyDescent="0.25">
      <c r="B1187" s="3">
        <v>44994</v>
      </c>
      <c r="C1187" s="5">
        <v>11357</v>
      </c>
    </row>
    <row r="1188" spans="2:3" x14ac:dyDescent="0.25">
      <c r="B1188" s="3">
        <v>44995</v>
      </c>
      <c r="C1188" s="5">
        <v>11329</v>
      </c>
    </row>
    <row r="1189" spans="2:3" x14ac:dyDescent="0.25">
      <c r="B1189" s="3">
        <v>44996</v>
      </c>
      <c r="C1189" s="5">
        <v>11347</v>
      </c>
    </row>
    <row r="1190" spans="2:3" x14ac:dyDescent="0.25">
      <c r="B1190" s="3">
        <v>44997</v>
      </c>
      <c r="C1190" s="5">
        <v>11336</v>
      </c>
    </row>
    <row r="1191" spans="2:3" x14ac:dyDescent="0.25">
      <c r="B1191" s="3">
        <v>44998</v>
      </c>
      <c r="C1191" s="5">
        <v>11370</v>
      </c>
    </row>
    <row r="1192" spans="2:3" x14ac:dyDescent="0.25">
      <c r="B1192" s="3">
        <v>44999</v>
      </c>
      <c r="C1192" s="5">
        <v>11342</v>
      </c>
    </row>
    <row r="1193" spans="2:3" x14ac:dyDescent="0.25">
      <c r="B1193" s="3">
        <v>45000</v>
      </c>
      <c r="C1193" s="5">
        <v>11403</v>
      </c>
    </row>
    <row r="1194" spans="2:3" x14ac:dyDescent="0.25">
      <c r="B1194" s="3">
        <v>45001</v>
      </c>
      <c r="C1194" s="5">
        <v>11490</v>
      </c>
    </row>
    <row r="1195" spans="2:3" x14ac:dyDescent="0.25">
      <c r="B1195" s="3">
        <v>45002</v>
      </c>
      <c r="C1195" s="5">
        <v>11424</v>
      </c>
    </row>
    <row r="1196" spans="2:3" x14ac:dyDescent="0.25">
      <c r="B1196" s="3">
        <v>45003</v>
      </c>
      <c r="C1196" s="5">
        <v>11472</v>
      </c>
    </row>
    <row r="1197" spans="2:3" x14ac:dyDescent="0.25">
      <c r="B1197" s="3">
        <v>45004</v>
      </c>
      <c r="C1197" s="5">
        <v>11369</v>
      </c>
    </row>
    <row r="1198" spans="2:3" x14ac:dyDescent="0.25">
      <c r="B1198" s="3">
        <v>45005</v>
      </c>
      <c r="C1198" s="5">
        <v>11437</v>
      </c>
    </row>
    <row r="1199" spans="2:3" x14ac:dyDescent="0.25">
      <c r="B1199" s="3">
        <v>45006</v>
      </c>
      <c r="C1199" s="5">
        <v>11378</v>
      </c>
    </row>
    <row r="1200" spans="2:3" x14ac:dyDescent="0.25">
      <c r="B1200" s="3">
        <v>45007</v>
      </c>
      <c r="C1200" s="5">
        <v>11382</v>
      </c>
    </row>
    <row r="1201" spans="2:3" x14ac:dyDescent="0.25">
      <c r="B1201" s="3">
        <v>45008</v>
      </c>
      <c r="C1201" s="5">
        <v>11375</v>
      </c>
    </row>
    <row r="1202" spans="2:3" x14ac:dyDescent="0.25">
      <c r="B1202" s="3">
        <v>45009</v>
      </c>
      <c r="C1202" s="5">
        <v>11395</v>
      </c>
    </row>
    <row r="1203" spans="2:3" x14ac:dyDescent="0.25">
      <c r="B1203" s="3">
        <v>45010</v>
      </c>
      <c r="C1203" s="5">
        <v>11401</v>
      </c>
    </row>
    <row r="1204" spans="2:3" x14ac:dyDescent="0.25">
      <c r="B1204" s="3">
        <v>45011</v>
      </c>
      <c r="C1204" s="5">
        <v>11393</v>
      </c>
    </row>
    <row r="1205" spans="2:3" x14ac:dyDescent="0.25">
      <c r="B1205" s="3">
        <v>45012</v>
      </c>
      <c r="C1205" s="5">
        <v>11405</v>
      </c>
    </row>
    <row r="1206" spans="2:3" x14ac:dyDescent="0.25">
      <c r="B1206" s="3">
        <v>45013</v>
      </c>
      <c r="C1206" s="5">
        <v>11408</v>
      </c>
    </row>
    <row r="1207" spans="2:3" x14ac:dyDescent="0.25">
      <c r="B1207" s="3">
        <v>45014</v>
      </c>
      <c r="C1207" s="5">
        <v>11462</v>
      </c>
    </row>
    <row r="1208" spans="2:3" x14ac:dyDescent="0.25">
      <c r="B1208" s="3">
        <v>45015</v>
      </c>
      <c r="C1208" s="5">
        <v>11449</v>
      </c>
    </row>
    <row r="1209" spans="2:3" x14ac:dyDescent="0.25">
      <c r="B1209" s="3">
        <v>45016</v>
      </c>
      <c r="C1209" s="5">
        <v>11368</v>
      </c>
    </row>
    <row r="1210" spans="2:3" x14ac:dyDescent="0.25">
      <c r="B1210" s="3">
        <v>45017</v>
      </c>
      <c r="C1210" s="5">
        <v>11387</v>
      </c>
    </row>
    <row r="1211" spans="2:3" x14ac:dyDescent="0.25">
      <c r="B1211" s="3">
        <v>45018</v>
      </c>
      <c r="C1211" s="5">
        <v>11380</v>
      </c>
    </row>
    <row r="1212" spans="2:3" x14ac:dyDescent="0.25">
      <c r="B1212" s="3">
        <v>45019</v>
      </c>
      <c r="C1212" s="5">
        <v>11417</v>
      </c>
    </row>
    <row r="1213" spans="2:3" x14ac:dyDescent="0.25">
      <c r="B1213" s="3">
        <v>45020</v>
      </c>
      <c r="C1213" s="5">
        <v>11408</v>
      </c>
    </row>
    <row r="1214" spans="2:3" x14ac:dyDescent="0.25">
      <c r="B1214" s="3">
        <v>45021</v>
      </c>
      <c r="C1214" s="5">
        <v>11391</v>
      </c>
    </row>
    <row r="1215" spans="2:3" x14ac:dyDescent="0.25">
      <c r="B1215" s="3">
        <v>45022</v>
      </c>
      <c r="C1215" s="5">
        <v>11411</v>
      </c>
    </row>
    <row r="1216" spans="2:3" x14ac:dyDescent="0.25">
      <c r="B1216" s="3">
        <v>45023</v>
      </c>
      <c r="C1216" s="5">
        <v>11399</v>
      </c>
    </row>
    <row r="1217" spans="2:3" x14ac:dyDescent="0.25">
      <c r="B1217" s="3">
        <v>45024</v>
      </c>
      <c r="C1217" s="5">
        <v>11417</v>
      </c>
    </row>
    <row r="1218" spans="2:3" x14ac:dyDescent="0.25">
      <c r="B1218" s="3">
        <v>45025</v>
      </c>
      <c r="C1218" s="5">
        <v>11408</v>
      </c>
    </row>
    <row r="1219" spans="2:3" x14ac:dyDescent="0.25">
      <c r="B1219" s="3">
        <v>45026</v>
      </c>
      <c r="C1219" s="5">
        <v>11455</v>
      </c>
    </row>
    <row r="1220" spans="2:3" x14ac:dyDescent="0.25">
      <c r="B1220" s="3">
        <v>45027</v>
      </c>
      <c r="C1220" s="5">
        <v>11486</v>
      </c>
    </row>
    <row r="1221" spans="2:3" x14ac:dyDescent="0.25">
      <c r="B1221" s="3">
        <v>45028</v>
      </c>
      <c r="C1221" s="5">
        <v>11428</v>
      </c>
    </row>
    <row r="1222" spans="2:3" x14ac:dyDescent="0.25">
      <c r="B1222" s="3">
        <v>45029</v>
      </c>
      <c r="C1222" s="5">
        <v>11459</v>
      </c>
    </row>
    <row r="1223" spans="2:3" x14ac:dyDescent="0.25">
      <c r="B1223" s="3">
        <v>45030</v>
      </c>
      <c r="C1223" s="5">
        <v>11507</v>
      </c>
    </row>
    <row r="1224" spans="2:3" x14ac:dyDescent="0.25">
      <c r="B1224" s="3">
        <v>45031</v>
      </c>
      <c r="C1224" s="5">
        <v>11545</v>
      </c>
    </row>
    <row r="1225" spans="2:3" x14ac:dyDescent="0.25">
      <c r="B1225" s="3">
        <v>45032</v>
      </c>
      <c r="C1225" s="5">
        <v>11554</v>
      </c>
    </row>
    <row r="1226" spans="2:3" x14ac:dyDescent="0.25">
      <c r="B1226" s="3">
        <v>45033</v>
      </c>
      <c r="C1226" s="5">
        <v>11590</v>
      </c>
    </row>
    <row r="1227" spans="2:3" x14ac:dyDescent="0.25">
      <c r="B1227" s="3">
        <v>45034</v>
      </c>
      <c r="C1227" s="5">
        <v>11688</v>
      </c>
    </row>
    <row r="1228" spans="2:3" x14ac:dyDescent="0.25">
      <c r="B1228" s="3">
        <v>45035</v>
      </c>
      <c r="C1228" s="5">
        <v>11785</v>
      </c>
    </row>
    <row r="1229" spans="2:3" x14ac:dyDescent="0.25">
      <c r="B1229" s="3">
        <v>45036</v>
      </c>
      <c r="C1229" s="5">
        <v>11454</v>
      </c>
    </row>
    <row r="1230" spans="2:3" x14ac:dyDescent="0.25">
      <c r="B1230" s="3">
        <v>45037</v>
      </c>
      <c r="C1230" s="5">
        <v>11454</v>
      </c>
    </row>
    <row r="1231" spans="2:3" x14ac:dyDescent="0.25">
      <c r="B1231" s="3">
        <v>45038</v>
      </c>
      <c r="C1231" s="5">
        <v>11472</v>
      </c>
    </row>
    <row r="1232" spans="2:3" x14ac:dyDescent="0.25">
      <c r="B1232" s="3">
        <v>45039</v>
      </c>
      <c r="C1232" s="5">
        <v>11462</v>
      </c>
    </row>
    <row r="1233" spans="2:3" x14ac:dyDescent="0.25">
      <c r="B1233" s="3">
        <v>45040</v>
      </c>
      <c r="C1233" s="5">
        <v>11455</v>
      </c>
    </row>
    <row r="1234" spans="2:3" x14ac:dyDescent="0.25">
      <c r="B1234" s="3">
        <v>45041</v>
      </c>
      <c r="C1234" s="5">
        <v>11455</v>
      </c>
    </row>
    <row r="1235" spans="2:3" x14ac:dyDescent="0.25">
      <c r="B1235" s="3">
        <v>45042</v>
      </c>
      <c r="C1235" s="5">
        <v>11470</v>
      </c>
    </row>
    <row r="1236" spans="2:3" x14ac:dyDescent="0.25">
      <c r="B1236" s="3">
        <v>45043</v>
      </c>
      <c r="C1236" s="5">
        <v>11493</v>
      </c>
    </row>
    <row r="1237" spans="2:3" x14ac:dyDescent="0.25">
      <c r="B1237" s="3">
        <v>45044</v>
      </c>
      <c r="C1237" s="5">
        <v>11474</v>
      </c>
    </row>
    <row r="1238" spans="2:3" x14ac:dyDescent="0.25">
      <c r="B1238" s="3">
        <v>45045</v>
      </c>
      <c r="C1238" s="5">
        <v>11489</v>
      </c>
    </row>
    <row r="1239" spans="2:3" x14ac:dyDescent="0.25">
      <c r="B1239" s="3">
        <v>45046</v>
      </c>
      <c r="C1239" s="5">
        <v>11460</v>
      </c>
    </row>
    <row r="1240" spans="2:3" x14ac:dyDescent="0.25">
      <c r="B1240" s="3">
        <v>45047</v>
      </c>
      <c r="C1240" s="5">
        <v>11461</v>
      </c>
    </row>
    <row r="1241" spans="2:3" x14ac:dyDescent="0.25">
      <c r="B1241" s="3">
        <v>45048</v>
      </c>
      <c r="C1241" s="5">
        <v>11495</v>
      </c>
    </row>
    <row r="1242" spans="2:3" x14ac:dyDescent="0.25">
      <c r="B1242" s="3">
        <v>45049</v>
      </c>
      <c r="C1242" s="5">
        <v>11474</v>
      </c>
    </row>
    <row r="1243" spans="2:3" x14ac:dyDescent="0.25">
      <c r="B1243" s="3">
        <v>45050</v>
      </c>
      <c r="C1243" s="5">
        <v>11513</v>
      </c>
    </row>
    <row r="1244" spans="2:3" x14ac:dyDescent="0.25">
      <c r="B1244" s="3">
        <v>45051</v>
      </c>
      <c r="C1244" s="5">
        <v>11530</v>
      </c>
    </row>
    <row r="1245" spans="2:3" x14ac:dyDescent="0.25">
      <c r="B1245" s="3">
        <v>45052</v>
      </c>
      <c r="C1245" s="5">
        <v>11509</v>
      </c>
    </row>
    <row r="1246" spans="2:3" x14ac:dyDescent="0.25">
      <c r="B1246" s="3">
        <v>45053</v>
      </c>
      <c r="C1246" s="5">
        <v>11493</v>
      </c>
    </row>
    <row r="1247" spans="2:3" x14ac:dyDescent="0.25">
      <c r="B1247" s="3">
        <v>45054</v>
      </c>
      <c r="C1247" s="5">
        <v>11494</v>
      </c>
    </row>
    <row r="1248" spans="2:3" x14ac:dyDescent="0.25">
      <c r="B1248" s="3">
        <v>45055</v>
      </c>
      <c r="C1248" s="5">
        <v>11499</v>
      </c>
    </row>
    <row r="1249" spans="2:3" x14ac:dyDescent="0.25">
      <c r="B1249" s="3">
        <v>45056</v>
      </c>
      <c r="C1249" s="5">
        <v>11506</v>
      </c>
    </row>
    <row r="1250" spans="2:3" x14ac:dyDescent="0.25">
      <c r="B1250" s="3">
        <v>45057</v>
      </c>
      <c r="C1250" s="5">
        <v>11514</v>
      </c>
    </row>
    <row r="1251" spans="2:3" x14ac:dyDescent="0.25">
      <c r="B1251" s="3">
        <v>45058</v>
      </c>
      <c r="C1251" s="5">
        <v>11537</v>
      </c>
    </row>
    <row r="1252" spans="2:3" x14ac:dyDescent="0.25">
      <c r="B1252" s="3">
        <v>45059</v>
      </c>
      <c r="C1252" s="5">
        <v>11534</v>
      </c>
    </row>
    <row r="1253" spans="2:3" x14ac:dyDescent="0.25">
      <c r="B1253" s="3">
        <v>45060</v>
      </c>
      <c r="C1253" s="5">
        <v>11524</v>
      </c>
    </row>
    <row r="1254" spans="2:3" x14ac:dyDescent="0.25">
      <c r="B1254" s="3">
        <v>45061</v>
      </c>
      <c r="C1254" s="5">
        <v>11526</v>
      </c>
    </row>
    <row r="1255" spans="2:3" x14ac:dyDescent="0.25">
      <c r="B1255" s="3">
        <v>45062</v>
      </c>
      <c r="C1255" s="5">
        <v>11536</v>
      </c>
    </row>
    <row r="1256" spans="2:3" x14ac:dyDescent="0.25">
      <c r="B1256" s="3">
        <v>45063</v>
      </c>
      <c r="C1256" s="5">
        <v>11555</v>
      </c>
    </row>
    <row r="1257" spans="2:3" x14ac:dyDescent="0.25">
      <c r="B1257" s="3">
        <v>45064</v>
      </c>
      <c r="C1257" s="5">
        <v>11543</v>
      </c>
    </row>
    <row r="1258" spans="2:3" x14ac:dyDescent="0.25">
      <c r="B1258" s="3">
        <v>45065</v>
      </c>
      <c r="C1258" s="5">
        <v>11595</v>
      </c>
    </row>
    <row r="1259" spans="2:3" x14ac:dyDescent="0.25">
      <c r="B1259" s="3">
        <v>45066</v>
      </c>
      <c r="C1259" s="5">
        <v>11568</v>
      </c>
    </row>
    <row r="1260" spans="2:3" x14ac:dyDescent="0.25">
      <c r="B1260" s="3">
        <v>45067</v>
      </c>
      <c r="C1260" s="5">
        <v>11558</v>
      </c>
    </row>
    <row r="1261" spans="2:3" x14ac:dyDescent="0.25">
      <c r="B1261" s="3">
        <v>45068</v>
      </c>
      <c r="C1261" s="5">
        <v>11596</v>
      </c>
    </row>
    <row r="1262" spans="2:3" x14ac:dyDescent="0.25">
      <c r="B1262" s="3">
        <v>45069</v>
      </c>
      <c r="C1262" s="5">
        <v>11635</v>
      </c>
    </row>
    <row r="1263" spans="2:3" x14ac:dyDescent="0.25">
      <c r="B1263" s="3">
        <v>45070</v>
      </c>
      <c r="C1263" s="5">
        <v>11721</v>
      </c>
    </row>
    <row r="1264" spans="2:3" x14ac:dyDescent="0.25">
      <c r="B1264" s="3">
        <v>45071</v>
      </c>
      <c r="C1264" s="5">
        <v>11812</v>
      </c>
    </row>
    <row r="1265" spans="2:3" x14ac:dyDescent="0.25">
      <c r="B1265" s="3">
        <v>45072</v>
      </c>
      <c r="C1265" s="5">
        <v>11879</v>
      </c>
    </row>
    <row r="1266" spans="2:3" x14ac:dyDescent="0.25">
      <c r="B1266" s="3">
        <v>45073</v>
      </c>
      <c r="C1266" s="5">
        <v>11615</v>
      </c>
    </row>
    <row r="1267" spans="2:3" x14ac:dyDescent="0.25">
      <c r="B1267" s="3">
        <v>45074</v>
      </c>
      <c r="C1267" s="5">
        <v>11606</v>
      </c>
    </row>
    <row r="1268" spans="2:3" x14ac:dyDescent="0.25">
      <c r="B1268" s="3">
        <v>45075</v>
      </c>
      <c r="C1268" s="5">
        <v>11645</v>
      </c>
    </row>
    <row r="1269" spans="2:3" x14ac:dyDescent="0.25">
      <c r="B1269" s="3">
        <v>45076</v>
      </c>
      <c r="C1269" s="5">
        <v>11628</v>
      </c>
    </row>
    <row r="1270" spans="2:3" x14ac:dyDescent="0.25">
      <c r="B1270" s="3">
        <v>45077</v>
      </c>
      <c r="C1270" s="5">
        <v>11608</v>
      </c>
    </row>
    <row r="1271" spans="2:3" x14ac:dyDescent="0.25">
      <c r="B1271" s="3">
        <v>45078</v>
      </c>
      <c r="C1271" s="5">
        <v>11563</v>
      </c>
    </row>
    <row r="1272" spans="2:3" x14ac:dyDescent="0.25">
      <c r="B1272" s="3">
        <v>45079</v>
      </c>
      <c r="C1272" s="5">
        <v>11561</v>
      </c>
    </row>
    <row r="1273" spans="2:3" x14ac:dyDescent="0.25">
      <c r="B1273" s="3">
        <v>45080</v>
      </c>
      <c r="C1273" s="5">
        <v>11581</v>
      </c>
    </row>
    <row r="1274" spans="2:3" x14ac:dyDescent="0.25">
      <c r="B1274" s="3">
        <v>45081</v>
      </c>
      <c r="C1274" s="5">
        <v>11570</v>
      </c>
    </row>
    <row r="1275" spans="2:3" x14ac:dyDescent="0.25">
      <c r="B1275" s="3">
        <v>45082</v>
      </c>
      <c r="C1275" s="5">
        <v>11653</v>
      </c>
    </row>
    <row r="1276" spans="2:3" x14ac:dyDescent="0.25">
      <c r="B1276" s="3">
        <v>45083</v>
      </c>
      <c r="C1276" s="5">
        <v>11589</v>
      </c>
    </row>
    <row r="1277" spans="2:3" x14ac:dyDescent="0.25">
      <c r="B1277" s="3">
        <v>45084</v>
      </c>
      <c r="C1277" s="5">
        <v>11595</v>
      </c>
    </row>
    <row r="1278" spans="2:3" x14ac:dyDescent="0.25">
      <c r="B1278" s="3">
        <v>45085</v>
      </c>
      <c r="C1278" s="5">
        <v>11603</v>
      </c>
    </row>
    <row r="1279" spans="2:3" x14ac:dyDescent="0.25">
      <c r="B1279" s="3">
        <v>45086</v>
      </c>
      <c r="C1279" s="5">
        <v>11605</v>
      </c>
    </row>
    <row r="1280" spans="2:3" x14ac:dyDescent="0.25">
      <c r="B1280" s="3">
        <v>45087</v>
      </c>
      <c r="C1280" s="5">
        <v>11619</v>
      </c>
    </row>
    <row r="1281" spans="2:3" x14ac:dyDescent="0.25">
      <c r="B1281" s="3">
        <v>45088</v>
      </c>
      <c r="C1281" s="5">
        <v>11609</v>
      </c>
    </row>
    <row r="1282" spans="2:3" x14ac:dyDescent="0.25">
      <c r="B1282" s="3">
        <v>45089</v>
      </c>
      <c r="C1282" s="5">
        <v>11637</v>
      </c>
    </row>
    <row r="1283" spans="2:3" x14ac:dyDescent="0.25">
      <c r="B1283" s="3">
        <v>45090</v>
      </c>
      <c r="C1283" s="5">
        <v>11619</v>
      </c>
    </row>
    <row r="1284" spans="2:3" x14ac:dyDescent="0.25">
      <c r="B1284" s="3">
        <v>45091</v>
      </c>
      <c r="C1284" s="5">
        <v>11686</v>
      </c>
    </row>
    <row r="1285" spans="2:3" x14ac:dyDescent="0.25">
      <c r="B1285" s="3">
        <v>45092</v>
      </c>
      <c r="C1285" s="5">
        <v>11635</v>
      </c>
    </row>
    <row r="1286" spans="2:3" x14ac:dyDescent="0.25">
      <c r="B1286" s="3">
        <v>45093</v>
      </c>
      <c r="C1286" s="5">
        <v>11677</v>
      </c>
    </row>
    <row r="1287" spans="2:3" x14ac:dyDescent="0.25">
      <c r="B1287" s="3">
        <v>45094</v>
      </c>
      <c r="C1287" s="5">
        <v>11660</v>
      </c>
    </row>
    <row r="1288" spans="2:3" x14ac:dyDescent="0.25">
      <c r="B1288" s="3">
        <v>45095</v>
      </c>
      <c r="C1288" s="5">
        <v>11651</v>
      </c>
    </row>
    <row r="1289" spans="2:3" x14ac:dyDescent="0.25">
      <c r="B1289" s="3">
        <v>45096</v>
      </c>
      <c r="C1289" s="5">
        <v>11725</v>
      </c>
    </row>
    <row r="1290" spans="2:3" x14ac:dyDescent="0.25">
      <c r="B1290" s="3">
        <v>45097</v>
      </c>
      <c r="C1290" s="5">
        <v>11667</v>
      </c>
    </row>
    <row r="1291" spans="2:3" x14ac:dyDescent="0.25">
      <c r="B1291" s="3">
        <v>45098</v>
      </c>
      <c r="C1291" s="5">
        <v>11671</v>
      </c>
    </row>
    <row r="1292" spans="2:3" x14ac:dyDescent="0.25">
      <c r="B1292" s="3">
        <v>45099</v>
      </c>
      <c r="C1292" s="5">
        <v>11712</v>
      </c>
    </row>
    <row r="1293" spans="2:3" x14ac:dyDescent="0.25">
      <c r="B1293" s="3">
        <v>45100</v>
      </c>
      <c r="C1293" s="5">
        <v>11716</v>
      </c>
    </row>
    <row r="1294" spans="2:3" x14ac:dyDescent="0.25">
      <c r="B1294" s="3">
        <v>45101</v>
      </c>
      <c r="C1294" s="5">
        <v>11699</v>
      </c>
    </row>
    <row r="1295" spans="2:3" x14ac:dyDescent="0.25">
      <c r="B1295" s="3">
        <v>45102</v>
      </c>
      <c r="C1295" s="5">
        <v>11688</v>
      </c>
    </row>
    <row r="1296" spans="2:3" x14ac:dyDescent="0.25">
      <c r="B1296" s="3">
        <v>45103</v>
      </c>
      <c r="C1296" s="5">
        <v>11712</v>
      </c>
    </row>
    <row r="1297" spans="2:3" x14ac:dyDescent="0.25">
      <c r="B1297" s="3">
        <v>45104</v>
      </c>
      <c r="C1297" s="5">
        <v>11691</v>
      </c>
    </row>
    <row r="1298" spans="2:3" x14ac:dyDescent="0.25">
      <c r="B1298" s="3">
        <v>45105</v>
      </c>
      <c r="C1298" s="5">
        <v>11691</v>
      </c>
    </row>
    <row r="1299" spans="2:3" x14ac:dyDescent="0.25">
      <c r="B1299" s="3">
        <v>45106</v>
      </c>
      <c r="C1299" s="5">
        <v>11691</v>
      </c>
    </row>
    <row r="1300" spans="2:3" x14ac:dyDescent="0.25">
      <c r="B1300" s="3">
        <v>45107</v>
      </c>
      <c r="C1300" s="5">
        <v>11695</v>
      </c>
    </row>
    <row r="1301" spans="2:3" x14ac:dyDescent="0.25">
      <c r="B1301" s="3">
        <v>45108</v>
      </c>
      <c r="C1301" s="5">
        <v>11683</v>
      </c>
    </row>
    <row r="1302" spans="2:3" x14ac:dyDescent="0.25">
      <c r="B1302" s="3">
        <v>45109</v>
      </c>
      <c r="C1302" s="5">
        <v>11674</v>
      </c>
    </row>
    <row r="1303" spans="2:3" x14ac:dyDescent="0.25">
      <c r="B1303" s="3">
        <v>45110</v>
      </c>
      <c r="C1303" s="5">
        <v>11676</v>
      </c>
    </row>
    <row r="1304" spans="2:3" x14ac:dyDescent="0.25">
      <c r="B1304" s="3">
        <v>45111</v>
      </c>
      <c r="C1304" s="5">
        <v>12053</v>
      </c>
    </row>
    <row r="1305" spans="2:3" x14ac:dyDescent="0.25">
      <c r="B1305" s="3">
        <v>45112</v>
      </c>
      <c r="C1305" s="5">
        <v>11735</v>
      </c>
    </row>
    <row r="1306" spans="2:3" x14ac:dyDescent="0.25">
      <c r="B1306" s="3">
        <v>45113</v>
      </c>
      <c r="C1306" s="5">
        <v>11715</v>
      </c>
    </row>
    <row r="1307" spans="2:3" x14ac:dyDescent="0.25">
      <c r="B1307" s="3">
        <v>45114</v>
      </c>
      <c r="C1307" s="5">
        <v>11726</v>
      </c>
    </row>
    <row r="1308" spans="2:3" x14ac:dyDescent="0.25">
      <c r="B1308" s="3">
        <v>45115</v>
      </c>
      <c r="C1308" s="5">
        <v>11727</v>
      </c>
    </row>
    <row r="1309" spans="2:3" x14ac:dyDescent="0.25">
      <c r="B1309" s="3">
        <v>45116</v>
      </c>
      <c r="C1309" s="5">
        <v>11716</v>
      </c>
    </row>
    <row r="1310" spans="2:3" x14ac:dyDescent="0.25">
      <c r="B1310" s="3">
        <v>45117</v>
      </c>
      <c r="C1310" s="5">
        <v>11748</v>
      </c>
    </row>
    <row r="1311" spans="2:3" x14ac:dyDescent="0.25">
      <c r="B1311" s="3">
        <v>45118</v>
      </c>
      <c r="C1311" s="5">
        <v>11732</v>
      </c>
    </row>
    <row r="1312" spans="2:3" x14ac:dyDescent="0.25">
      <c r="B1312" s="3">
        <v>45119</v>
      </c>
      <c r="C1312" s="5">
        <v>11733</v>
      </c>
    </row>
    <row r="1313" spans="2:3" x14ac:dyDescent="0.25">
      <c r="B1313" s="3">
        <v>45120</v>
      </c>
      <c r="C1313" s="5">
        <v>11733</v>
      </c>
    </row>
    <row r="1314" spans="2:3" x14ac:dyDescent="0.25">
      <c r="B1314" s="3">
        <v>45121</v>
      </c>
      <c r="C1314" s="5">
        <v>11746</v>
      </c>
    </row>
    <row r="1315" spans="2:3" x14ac:dyDescent="0.25">
      <c r="B1315" s="3">
        <v>45122</v>
      </c>
      <c r="C1315" s="5">
        <v>11755</v>
      </c>
    </row>
    <row r="1316" spans="2:3" x14ac:dyDescent="0.25">
      <c r="B1316" s="3">
        <v>45123</v>
      </c>
      <c r="C1316" s="5">
        <v>11745</v>
      </c>
    </row>
    <row r="1317" spans="2:3" x14ac:dyDescent="0.25">
      <c r="B1317" s="3">
        <v>45124</v>
      </c>
      <c r="C1317" s="5">
        <v>11751</v>
      </c>
    </row>
    <row r="1318" spans="2:3" x14ac:dyDescent="0.25">
      <c r="B1318" s="3">
        <v>45125</v>
      </c>
      <c r="C1318" s="5">
        <v>11796</v>
      </c>
    </row>
    <row r="1319" spans="2:3" x14ac:dyDescent="0.25">
      <c r="B1319" s="3">
        <v>45126</v>
      </c>
      <c r="C1319" s="5">
        <v>11754</v>
      </c>
    </row>
    <row r="1320" spans="2:3" x14ac:dyDescent="0.25">
      <c r="B1320" s="3">
        <v>45127</v>
      </c>
      <c r="C1320" s="5">
        <v>11768</v>
      </c>
    </row>
    <row r="1321" spans="2:3" x14ac:dyDescent="0.25">
      <c r="B1321" s="3">
        <v>45128</v>
      </c>
      <c r="C1321" s="5">
        <v>11840</v>
      </c>
    </row>
    <row r="1322" spans="2:3" x14ac:dyDescent="0.25">
      <c r="B1322" s="3">
        <v>45129</v>
      </c>
      <c r="C1322" s="5">
        <v>11867</v>
      </c>
    </row>
    <row r="1323" spans="2:3" x14ac:dyDescent="0.25">
      <c r="B1323" s="3">
        <v>45130</v>
      </c>
      <c r="C1323" s="5">
        <v>11892</v>
      </c>
    </row>
    <row r="1324" spans="2:3" x14ac:dyDescent="0.25">
      <c r="B1324" s="3">
        <v>45131</v>
      </c>
      <c r="C1324" s="5">
        <v>12008</v>
      </c>
    </row>
    <row r="1325" spans="2:3" x14ac:dyDescent="0.25">
      <c r="B1325" s="3">
        <v>45132</v>
      </c>
      <c r="C1325" s="5">
        <v>12113</v>
      </c>
    </row>
    <row r="1326" spans="2:3" x14ac:dyDescent="0.25">
      <c r="B1326" s="3">
        <v>45133</v>
      </c>
      <c r="C1326" s="5">
        <v>11995</v>
      </c>
    </row>
    <row r="1327" spans="2:3" x14ac:dyDescent="0.25">
      <c r="B1327" s="3">
        <v>45134</v>
      </c>
      <c r="C1327" s="5">
        <v>12037</v>
      </c>
    </row>
    <row r="1328" spans="2:3" x14ac:dyDescent="0.25">
      <c r="B1328" s="3">
        <v>45135</v>
      </c>
      <c r="C1328" s="5">
        <v>12157</v>
      </c>
    </row>
    <row r="1329" spans="2:3" x14ac:dyDescent="0.25">
      <c r="B1329" s="3">
        <v>45136</v>
      </c>
      <c r="C1329" s="5">
        <v>11836</v>
      </c>
    </row>
    <row r="1330" spans="2:3" x14ac:dyDescent="0.25">
      <c r="B1330" s="3">
        <v>45137</v>
      </c>
      <c r="C1330" s="5">
        <v>11830</v>
      </c>
    </row>
    <row r="1331" spans="2:3" x14ac:dyDescent="0.25">
      <c r="B1331" s="3">
        <v>45138</v>
      </c>
      <c r="C1331" s="5">
        <v>11787</v>
      </c>
    </row>
    <row r="1332" spans="2:3" x14ac:dyDescent="0.25">
      <c r="B1332" s="3">
        <v>45139</v>
      </c>
      <c r="C1332" s="5">
        <v>11995</v>
      </c>
    </row>
    <row r="1333" spans="2:3" x14ac:dyDescent="0.25">
      <c r="B1333" s="3">
        <v>45140</v>
      </c>
      <c r="C1333" s="5">
        <v>12088</v>
      </c>
    </row>
    <row r="1334" spans="2:3" x14ac:dyDescent="0.25">
      <c r="B1334" s="3">
        <v>45141</v>
      </c>
      <c r="C1334" s="5">
        <v>12067</v>
      </c>
    </row>
    <row r="1335" spans="2:3" x14ac:dyDescent="0.25">
      <c r="B1335" s="3">
        <v>45142</v>
      </c>
      <c r="C1335" s="5">
        <v>11814</v>
      </c>
    </row>
    <row r="1336" spans="2:3" x14ac:dyDescent="0.25">
      <c r="B1336" s="3">
        <v>45143</v>
      </c>
      <c r="C1336" s="5">
        <v>11823</v>
      </c>
    </row>
    <row r="1337" spans="2:3" x14ac:dyDescent="0.25">
      <c r="B1337" s="3">
        <v>45144</v>
      </c>
      <c r="C1337" s="5">
        <v>11813</v>
      </c>
    </row>
    <row r="1338" spans="2:3" x14ac:dyDescent="0.25">
      <c r="B1338" s="3">
        <v>45145</v>
      </c>
      <c r="C1338" s="5">
        <v>11829</v>
      </c>
    </row>
    <row r="1339" spans="2:3" x14ac:dyDescent="0.25">
      <c r="B1339" s="3">
        <v>45146</v>
      </c>
      <c r="C1339" s="5">
        <v>11849</v>
      </c>
    </row>
    <row r="1340" spans="2:3" x14ac:dyDescent="0.25">
      <c r="B1340" s="3">
        <v>45147</v>
      </c>
      <c r="C1340" s="5">
        <v>11839</v>
      </c>
    </row>
    <row r="1341" spans="2:3" x14ac:dyDescent="0.25">
      <c r="B1341" s="3">
        <v>45148</v>
      </c>
      <c r="C1341" s="5">
        <v>11877</v>
      </c>
    </row>
    <row r="1342" spans="2:3" x14ac:dyDescent="0.25">
      <c r="B1342" s="3">
        <v>45149</v>
      </c>
      <c r="C1342" s="5">
        <v>11877</v>
      </c>
    </row>
    <row r="1343" spans="2:3" x14ac:dyDescent="0.25">
      <c r="B1343" s="3">
        <v>45150</v>
      </c>
      <c r="C1343" s="5">
        <v>11860</v>
      </c>
    </row>
    <row r="1344" spans="2:3" x14ac:dyDescent="0.25">
      <c r="B1344" s="3">
        <v>45151</v>
      </c>
      <c r="C1344" s="5">
        <v>11849</v>
      </c>
    </row>
    <row r="1345" spans="2:3" x14ac:dyDescent="0.25">
      <c r="B1345" s="3">
        <v>45152</v>
      </c>
      <c r="C1345" s="5">
        <v>11883</v>
      </c>
    </row>
    <row r="1346" spans="2:3" x14ac:dyDescent="0.25">
      <c r="B1346" s="3">
        <v>45153</v>
      </c>
      <c r="C1346" s="5">
        <v>11864</v>
      </c>
    </row>
    <row r="1347" spans="2:3" x14ac:dyDescent="0.25">
      <c r="B1347" s="3">
        <v>45154</v>
      </c>
      <c r="C1347" s="5">
        <v>11863</v>
      </c>
    </row>
    <row r="1348" spans="2:3" x14ac:dyDescent="0.25">
      <c r="B1348" s="3">
        <v>45155</v>
      </c>
      <c r="C1348" s="5">
        <v>11868</v>
      </c>
    </row>
    <row r="1349" spans="2:3" x14ac:dyDescent="0.25">
      <c r="B1349" s="3">
        <v>45156</v>
      </c>
      <c r="C1349" s="5">
        <v>11945</v>
      </c>
    </row>
    <row r="1350" spans="2:3" x14ac:dyDescent="0.25">
      <c r="B1350" s="3">
        <v>45157</v>
      </c>
      <c r="C1350" s="5">
        <v>11890</v>
      </c>
    </row>
    <row r="1351" spans="2:3" x14ac:dyDescent="0.25">
      <c r="B1351" s="3">
        <v>45158</v>
      </c>
      <c r="C1351" s="5">
        <v>11881</v>
      </c>
    </row>
    <row r="1352" spans="2:3" x14ac:dyDescent="0.25">
      <c r="B1352" s="3">
        <v>45159</v>
      </c>
      <c r="C1352" s="5">
        <v>11895</v>
      </c>
    </row>
    <row r="1353" spans="2:3" x14ac:dyDescent="0.25">
      <c r="B1353" s="3">
        <v>45160</v>
      </c>
      <c r="C1353" s="5">
        <v>11928</v>
      </c>
    </row>
    <row r="1354" spans="2:3" x14ac:dyDescent="0.25">
      <c r="B1354" s="3">
        <v>45161</v>
      </c>
      <c r="C1354" s="5">
        <v>11939</v>
      </c>
    </row>
    <row r="1355" spans="2:3" x14ac:dyDescent="0.25">
      <c r="B1355" s="3">
        <v>45162</v>
      </c>
      <c r="C1355" s="5">
        <v>11934</v>
      </c>
    </row>
    <row r="1356" spans="2:3" x14ac:dyDescent="0.25">
      <c r="B1356" s="3">
        <v>45163</v>
      </c>
      <c r="C1356" s="5">
        <v>11956</v>
      </c>
    </row>
    <row r="1357" spans="2:3" x14ac:dyDescent="0.25">
      <c r="B1357" s="3">
        <v>45164</v>
      </c>
      <c r="C1357" s="5">
        <v>11931</v>
      </c>
    </row>
    <row r="1358" spans="2:3" x14ac:dyDescent="0.25">
      <c r="B1358" s="3">
        <v>45165</v>
      </c>
      <c r="C1358" s="5">
        <v>11922</v>
      </c>
    </row>
    <row r="1359" spans="2:3" x14ac:dyDescent="0.25">
      <c r="B1359" s="3">
        <v>45166</v>
      </c>
      <c r="C1359" s="5">
        <v>11947</v>
      </c>
    </row>
    <row r="1360" spans="2:3" x14ac:dyDescent="0.25">
      <c r="B1360" s="3">
        <v>45167</v>
      </c>
      <c r="C1360" s="5">
        <v>12144</v>
      </c>
    </row>
    <row r="1361" spans="2:3" x14ac:dyDescent="0.25">
      <c r="B1361" s="3">
        <v>45168</v>
      </c>
      <c r="C1361" s="5">
        <v>12237</v>
      </c>
    </row>
    <row r="1362" spans="2:3" x14ac:dyDescent="0.25">
      <c r="B1362" s="3">
        <v>45169</v>
      </c>
      <c r="C1362" s="5">
        <v>12220</v>
      </c>
    </row>
    <row r="1363" spans="2:3" x14ac:dyDescent="0.25">
      <c r="B1363" s="3">
        <v>45170</v>
      </c>
      <c r="C1363" s="5">
        <v>11900</v>
      </c>
    </row>
    <row r="1364" spans="2:3" x14ac:dyDescent="0.25">
      <c r="B1364" s="3">
        <v>45171</v>
      </c>
      <c r="C1364" s="5">
        <v>11922</v>
      </c>
    </row>
    <row r="1365" spans="2:3" x14ac:dyDescent="0.25">
      <c r="B1365" s="3">
        <v>45172</v>
      </c>
      <c r="C1365" s="5">
        <v>11910</v>
      </c>
    </row>
    <row r="1366" spans="2:3" x14ac:dyDescent="0.25">
      <c r="B1366" s="3">
        <v>45173</v>
      </c>
      <c r="C1366" s="5">
        <v>11957</v>
      </c>
    </row>
    <row r="1367" spans="2:3" x14ac:dyDescent="0.25">
      <c r="B1367" s="3">
        <v>45174</v>
      </c>
      <c r="C1367" s="5">
        <v>11982</v>
      </c>
    </row>
    <row r="1368" spans="2:3" x14ac:dyDescent="0.25">
      <c r="B1368" s="3">
        <v>45175</v>
      </c>
      <c r="C1368" s="5">
        <v>11925</v>
      </c>
    </row>
    <row r="1369" spans="2:3" x14ac:dyDescent="0.25">
      <c r="B1369" s="3">
        <v>45176</v>
      </c>
      <c r="C1369" s="5">
        <v>11933</v>
      </c>
    </row>
    <row r="1370" spans="2:3" x14ac:dyDescent="0.25">
      <c r="B1370" s="3">
        <v>45177</v>
      </c>
      <c r="C1370" s="5">
        <v>11988</v>
      </c>
    </row>
    <row r="1371" spans="2:3" x14ac:dyDescent="0.25">
      <c r="B1371" s="3">
        <v>45178</v>
      </c>
      <c r="C1371" s="5">
        <v>11960</v>
      </c>
    </row>
    <row r="1372" spans="2:3" x14ac:dyDescent="0.25">
      <c r="B1372" s="3">
        <v>45179</v>
      </c>
      <c r="C1372" s="5">
        <v>11951</v>
      </c>
    </row>
    <row r="1373" spans="2:3" x14ac:dyDescent="0.25">
      <c r="B1373" s="3">
        <v>45180</v>
      </c>
      <c r="C1373" s="5">
        <v>11977</v>
      </c>
    </row>
    <row r="1374" spans="2:3" x14ac:dyDescent="0.25">
      <c r="B1374" s="3">
        <v>45181</v>
      </c>
      <c r="C1374" s="5">
        <v>11961</v>
      </c>
    </row>
    <row r="1375" spans="2:3" x14ac:dyDescent="0.25">
      <c r="B1375" s="3">
        <v>45182</v>
      </c>
      <c r="C1375" s="5">
        <v>11992</v>
      </c>
    </row>
    <row r="1376" spans="2:3" x14ac:dyDescent="0.25">
      <c r="B1376" s="3">
        <v>45183</v>
      </c>
      <c r="C1376" s="5">
        <v>11966</v>
      </c>
    </row>
    <row r="1377" spans="2:3" x14ac:dyDescent="0.25">
      <c r="B1377" s="3">
        <v>45184</v>
      </c>
      <c r="C1377" s="5">
        <v>11998</v>
      </c>
    </row>
    <row r="1378" spans="2:3" x14ac:dyDescent="0.25">
      <c r="B1378" s="3">
        <v>45185</v>
      </c>
      <c r="C1378" s="5">
        <v>11989</v>
      </c>
    </row>
    <row r="1379" spans="2:3" x14ac:dyDescent="0.25">
      <c r="B1379" s="3">
        <v>45186</v>
      </c>
      <c r="C1379" s="5">
        <v>11979</v>
      </c>
    </row>
    <row r="1380" spans="2:3" x14ac:dyDescent="0.25">
      <c r="B1380" s="3">
        <v>45187</v>
      </c>
      <c r="C1380" s="5">
        <v>12033</v>
      </c>
    </row>
    <row r="1381" spans="2:3" x14ac:dyDescent="0.25">
      <c r="B1381" s="3">
        <v>45188</v>
      </c>
      <c r="C1381" s="5">
        <v>11995</v>
      </c>
    </row>
    <row r="1382" spans="2:3" x14ac:dyDescent="0.25">
      <c r="B1382" s="3">
        <v>45189</v>
      </c>
      <c r="C1382" s="5">
        <v>12037</v>
      </c>
    </row>
    <row r="1383" spans="2:3" x14ac:dyDescent="0.25">
      <c r="B1383" s="3">
        <v>45190</v>
      </c>
      <c r="C1383" s="5">
        <v>12045</v>
      </c>
    </row>
    <row r="1384" spans="2:3" x14ac:dyDescent="0.25">
      <c r="B1384" s="3">
        <v>45191</v>
      </c>
      <c r="C1384" s="5">
        <v>12034</v>
      </c>
    </row>
    <row r="1385" spans="2:3" x14ac:dyDescent="0.25">
      <c r="B1385" s="3">
        <v>45192</v>
      </c>
      <c r="C1385" s="5">
        <v>12034</v>
      </c>
    </row>
    <row r="1386" spans="2:3" x14ac:dyDescent="0.25">
      <c r="B1386" s="3">
        <v>45193</v>
      </c>
      <c r="C1386" s="5">
        <v>12024</v>
      </c>
    </row>
    <row r="1387" spans="2:3" x14ac:dyDescent="0.25">
      <c r="B1387" s="3">
        <v>45194</v>
      </c>
      <c r="C1387" s="5">
        <v>12066</v>
      </c>
    </row>
    <row r="1388" spans="2:3" x14ac:dyDescent="0.25">
      <c r="B1388" s="3">
        <v>45195</v>
      </c>
      <c r="C1388" s="5">
        <v>12052</v>
      </c>
    </row>
    <row r="1389" spans="2:3" x14ac:dyDescent="0.25">
      <c r="B1389" s="3">
        <v>45196</v>
      </c>
      <c r="C1389" s="5">
        <v>12085</v>
      </c>
    </row>
    <row r="1390" spans="2:3" x14ac:dyDescent="0.25">
      <c r="B1390" s="3">
        <v>45197</v>
      </c>
      <c r="C1390" s="5">
        <v>12053</v>
      </c>
    </row>
    <row r="1391" spans="2:3" x14ac:dyDescent="0.25">
      <c r="B1391" s="3">
        <v>45198</v>
      </c>
      <c r="C1391" s="5">
        <v>12074</v>
      </c>
    </row>
    <row r="1392" spans="2:3" x14ac:dyDescent="0.25">
      <c r="B1392" s="3">
        <v>45199</v>
      </c>
      <c r="C1392" s="5">
        <v>12039</v>
      </c>
    </row>
    <row r="1393" spans="2:3" x14ac:dyDescent="0.25">
      <c r="B1393" s="3">
        <v>45200</v>
      </c>
      <c r="C1393" s="5">
        <v>12022</v>
      </c>
    </row>
    <row r="1394" spans="2:3" x14ac:dyDescent="0.25">
      <c r="B1394" s="3">
        <v>45201</v>
      </c>
      <c r="C1394" s="5">
        <v>12066</v>
      </c>
    </row>
    <row r="1395" spans="2:3" x14ac:dyDescent="0.25">
      <c r="B1395" s="3">
        <v>45202</v>
      </c>
      <c r="C1395" s="5">
        <v>12049</v>
      </c>
    </row>
    <row r="1396" spans="2:3" x14ac:dyDescent="0.25">
      <c r="B1396" s="3">
        <v>45203</v>
      </c>
      <c r="C1396" s="5">
        <v>12081</v>
      </c>
    </row>
    <row r="1397" spans="2:3" x14ac:dyDescent="0.25">
      <c r="B1397" s="3">
        <v>45204</v>
      </c>
      <c r="C1397" s="5">
        <v>12116</v>
      </c>
    </row>
    <row r="1398" spans="2:3" x14ac:dyDescent="0.25">
      <c r="B1398" s="3">
        <v>45205</v>
      </c>
      <c r="C1398" s="5">
        <v>12214</v>
      </c>
    </row>
    <row r="1399" spans="2:3" x14ac:dyDescent="0.25">
      <c r="B1399" s="3">
        <v>45206</v>
      </c>
      <c r="C1399" s="5">
        <v>12259</v>
      </c>
    </row>
    <row r="1400" spans="2:3" x14ac:dyDescent="0.25">
      <c r="B1400" s="3">
        <v>45207</v>
      </c>
      <c r="C1400" s="5">
        <v>12273</v>
      </c>
    </row>
    <row r="1401" spans="2:3" x14ac:dyDescent="0.25">
      <c r="B1401" s="3">
        <v>45208</v>
      </c>
      <c r="C1401" s="5">
        <v>12317</v>
      </c>
    </row>
    <row r="1402" spans="2:3" x14ac:dyDescent="0.25">
      <c r="B1402" s="3">
        <v>45209</v>
      </c>
      <c r="C1402" s="5">
        <v>12067</v>
      </c>
    </row>
    <row r="1403" spans="2:3" x14ac:dyDescent="0.25">
      <c r="B1403" s="3">
        <v>45210</v>
      </c>
      <c r="C1403" s="5">
        <v>12075</v>
      </c>
    </row>
    <row r="1404" spans="2:3" x14ac:dyDescent="0.25">
      <c r="B1404" s="3">
        <v>45211</v>
      </c>
      <c r="C1404" s="5">
        <v>12079</v>
      </c>
    </row>
    <row r="1405" spans="2:3" x14ac:dyDescent="0.25">
      <c r="B1405" s="3">
        <v>45212</v>
      </c>
      <c r="C1405" s="5">
        <v>12109</v>
      </c>
    </row>
    <row r="1406" spans="2:3" x14ac:dyDescent="0.25">
      <c r="B1406" s="3">
        <v>45213</v>
      </c>
      <c r="C1406" s="5">
        <v>12102</v>
      </c>
    </row>
    <row r="1407" spans="2:3" x14ac:dyDescent="0.25">
      <c r="B1407" s="3">
        <v>45214</v>
      </c>
      <c r="C1407" s="5">
        <v>12088</v>
      </c>
    </row>
    <row r="1408" spans="2:3" x14ac:dyDescent="0.25">
      <c r="B1408" s="3">
        <v>45215</v>
      </c>
      <c r="C1408" s="5">
        <v>12133</v>
      </c>
    </row>
    <row r="1409" spans="2:3" x14ac:dyDescent="0.25">
      <c r="B1409" s="3">
        <v>45216</v>
      </c>
      <c r="C1409" s="5">
        <v>12099</v>
      </c>
    </row>
    <row r="1410" spans="2:3" x14ac:dyDescent="0.25">
      <c r="B1410" s="3">
        <v>45217</v>
      </c>
      <c r="C1410" s="5">
        <v>12105</v>
      </c>
    </row>
    <row r="1411" spans="2:3" x14ac:dyDescent="0.25">
      <c r="B1411" s="3">
        <v>45218</v>
      </c>
      <c r="C1411" s="5">
        <v>12114</v>
      </c>
    </row>
    <row r="1412" spans="2:3" x14ac:dyDescent="0.25">
      <c r="B1412" s="3">
        <v>45219</v>
      </c>
      <c r="C1412" s="5">
        <v>12127</v>
      </c>
    </row>
    <row r="1413" spans="2:3" x14ac:dyDescent="0.25">
      <c r="B1413" s="3">
        <v>45220</v>
      </c>
      <c r="C1413" s="5">
        <v>12144</v>
      </c>
    </row>
    <row r="1414" spans="2:3" x14ac:dyDescent="0.25">
      <c r="B1414" s="3">
        <v>45221</v>
      </c>
      <c r="C1414" s="5">
        <v>12132</v>
      </c>
    </row>
    <row r="1415" spans="2:3" x14ac:dyDescent="0.25">
      <c r="B1415" s="3">
        <v>45222</v>
      </c>
      <c r="C1415" s="5">
        <v>12158</v>
      </c>
    </row>
    <row r="1416" spans="2:3" x14ac:dyDescent="0.25">
      <c r="B1416" s="3">
        <v>45223</v>
      </c>
      <c r="C1416" s="5">
        <v>12143</v>
      </c>
    </row>
    <row r="1417" spans="2:3" x14ac:dyDescent="0.25">
      <c r="B1417" s="3">
        <v>45224</v>
      </c>
      <c r="C1417" s="5">
        <v>12155</v>
      </c>
    </row>
    <row r="1418" spans="2:3" x14ac:dyDescent="0.25">
      <c r="B1418" s="3">
        <v>45225</v>
      </c>
      <c r="C1418" s="5">
        <v>12152</v>
      </c>
    </row>
    <row r="1419" spans="2:3" x14ac:dyDescent="0.25">
      <c r="B1419" s="3">
        <v>45226</v>
      </c>
      <c r="C1419" s="5">
        <v>12194</v>
      </c>
    </row>
    <row r="1420" spans="2:3" x14ac:dyDescent="0.25">
      <c r="B1420" s="3">
        <v>45227</v>
      </c>
      <c r="C1420" s="5">
        <v>12177</v>
      </c>
    </row>
    <row r="1421" spans="2:3" x14ac:dyDescent="0.25">
      <c r="B1421" s="3">
        <v>45228</v>
      </c>
      <c r="C1421" s="5">
        <v>12165</v>
      </c>
    </row>
    <row r="1422" spans="2:3" x14ac:dyDescent="0.25">
      <c r="B1422" s="3">
        <v>45229</v>
      </c>
      <c r="C1422" s="5">
        <v>12214</v>
      </c>
    </row>
    <row r="1423" spans="2:3" x14ac:dyDescent="0.25">
      <c r="B1423" s="3">
        <v>45230</v>
      </c>
      <c r="C1423" s="5">
        <v>12151</v>
      </c>
    </row>
    <row r="1424" spans="2:3" x14ac:dyDescent="0.25">
      <c r="B1424" s="3">
        <v>45231</v>
      </c>
      <c r="C1424" s="5">
        <v>12178</v>
      </c>
    </row>
    <row r="1425" spans="2:3" x14ac:dyDescent="0.25">
      <c r="B1425" s="3">
        <v>45232</v>
      </c>
      <c r="C1425" s="5">
        <v>12199</v>
      </c>
    </row>
    <row r="1426" spans="2:3" x14ac:dyDescent="0.25">
      <c r="B1426" s="3">
        <v>45233</v>
      </c>
      <c r="C1426" s="5">
        <v>12160</v>
      </c>
    </row>
    <row r="1427" spans="2:3" x14ac:dyDescent="0.25">
      <c r="B1427" s="3">
        <v>45234</v>
      </c>
      <c r="C1427" s="5">
        <v>12167</v>
      </c>
    </row>
    <row r="1428" spans="2:3" x14ac:dyDescent="0.25">
      <c r="B1428" s="3">
        <v>45235</v>
      </c>
      <c r="C1428" s="5">
        <v>12154</v>
      </c>
    </row>
    <row r="1429" spans="2:3" x14ac:dyDescent="0.25">
      <c r="B1429" s="3">
        <v>45236</v>
      </c>
      <c r="C1429" s="5">
        <v>12162</v>
      </c>
    </row>
    <row r="1430" spans="2:3" x14ac:dyDescent="0.25">
      <c r="B1430" s="3">
        <v>45237</v>
      </c>
      <c r="C1430" s="5">
        <v>12165</v>
      </c>
    </row>
    <row r="1431" spans="2:3" x14ac:dyDescent="0.25">
      <c r="B1431" s="3">
        <v>45238</v>
      </c>
      <c r="C1431" s="5">
        <v>12239</v>
      </c>
    </row>
    <row r="1432" spans="2:3" x14ac:dyDescent="0.25">
      <c r="B1432" s="3">
        <v>45239</v>
      </c>
      <c r="C1432" s="5">
        <v>12235</v>
      </c>
    </row>
    <row r="1433" spans="2:3" x14ac:dyDescent="0.25">
      <c r="B1433" s="3">
        <v>45240</v>
      </c>
      <c r="C1433" s="5">
        <v>12331</v>
      </c>
    </row>
    <row r="1434" spans="2:3" x14ac:dyDescent="0.25">
      <c r="B1434" s="3">
        <v>45241</v>
      </c>
      <c r="C1434" s="5">
        <v>12205</v>
      </c>
    </row>
    <row r="1435" spans="2:3" x14ac:dyDescent="0.25">
      <c r="B1435" s="3">
        <v>45242</v>
      </c>
      <c r="C1435" s="5">
        <v>12196</v>
      </c>
    </row>
    <row r="1436" spans="2:3" x14ac:dyDescent="0.25">
      <c r="B1436" s="3">
        <v>45243</v>
      </c>
      <c r="C1436" s="5">
        <v>12195</v>
      </c>
    </row>
    <row r="1437" spans="2:3" x14ac:dyDescent="0.25">
      <c r="B1437" s="3">
        <v>45244</v>
      </c>
      <c r="C1437" s="5">
        <v>12205</v>
      </c>
    </row>
    <row r="1438" spans="2:3" x14ac:dyDescent="0.25">
      <c r="B1438" s="3">
        <v>45245</v>
      </c>
      <c r="C1438" s="5">
        <v>12212</v>
      </c>
    </row>
    <row r="1439" spans="2:3" x14ac:dyDescent="0.25">
      <c r="B1439" s="3">
        <v>45246</v>
      </c>
      <c r="C1439" s="5">
        <v>12214</v>
      </c>
    </row>
    <row r="1440" spans="2:3" x14ac:dyDescent="0.25">
      <c r="B1440" s="3">
        <v>45247</v>
      </c>
      <c r="C1440" s="5">
        <v>12229</v>
      </c>
    </row>
    <row r="1441" spans="2:3" x14ac:dyDescent="0.25">
      <c r="B1441" s="3">
        <v>45248</v>
      </c>
      <c r="C1441" s="5">
        <v>12228</v>
      </c>
    </row>
    <row r="1442" spans="2:3" x14ac:dyDescent="0.25">
      <c r="B1442" s="3">
        <v>45249</v>
      </c>
      <c r="C1442" s="5">
        <v>12219</v>
      </c>
    </row>
    <row r="1443" spans="2:3" x14ac:dyDescent="0.25">
      <c r="B1443" s="3">
        <v>45250</v>
      </c>
      <c r="C1443" s="5">
        <v>12231</v>
      </c>
    </row>
    <row r="1444" spans="2:3" x14ac:dyDescent="0.25">
      <c r="B1444" s="3">
        <v>45251</v>
      </c>
      <c r="C1444" s="5">
        <v>12270</v>
      </c>
    </row>
    <row r="1445" spans="2:3" x14ac:dyDescent="0.25">
      <c r="B1445" s="3">
        <v>45252</v>
      </c>
      <c r="C1445" s="5">
        <v>12250</v>
      </c>
    </row>
    <row r="1446" spans="2:3" x14ac:dyDescent="0.25">
      <c r="B1446" s="3">
        <v>45253</v>
      </c>
      <c r="C1446" s="5">
        <v>12332</v>
      </c>
    </row>
    <row r="1447" spans="2:3" x14ac:dyDescent="0.25">
      <c r="B1447" s="3">
        <v>45254</v>
      </c>
      <c r="C1447" s="5">
        <v>12447</v>
      </c>
    </row>
    <row r="1448" spans="2:3" x14ac:dyDescent="0.25">
      <c r="B1448" s="3">
        <v>45255</v>
      </c>
      <c r="C1448" s="5">
        <v>12487</v>
      </c>
    </row>
    <row r="1449" spans="2:3" x14ac:dyDescent="0.25">
      <c r="B1449" s="3">
        <v>45256</v>
      </c>
      <c r="C1449" s="5">
        <v>12501</v>
      </c>
    </row>
    <row r="1450" spans="2:3" x14ac:dyDescent="0.25">
      <c r="B1450" s="3">
        <v>45257</v>
      </c>
      <c r="C1450" s="5">
        <v>12635</v>
      </c>
    </row>
    <row r="1451" spans="2:3" x14ac:dyDescent="0.25">
      <c r="B1451" s="3">
        <v>45258</v>
      </c>
      <c r="C1451" s="5">
        <v>12759</v>
      </c>
    </row>
    <row r="1452" spans="2:3" x14ac:dyDescent="0.25">
      <c r="B1452" s="3">
        <v>45259</v>
      </c>
      <c r="C1452" s="5">
        <v>12341</v>
      </c>
    </row>
    <row r="1453" spans="2:3" x14ac:dyDescent="0.25">
      <c r="B1453" s="3">
        <v>45260</v>
      </c>
      <c r="C1453" s="5">
        <v>12337</v>
      </c>
    </row>
    <row r="1454" spans="2:3" x14ac:dyDescent="0.25">
      <c r="B1454" s="3">
        <v>45261</v>
      </c>
      <c r="C1454" s="5">
        <v>12489</v>
      </c>
    </row>
    <row r="1455" spans="2:3" x14ac:dyDescent="0.25">
      <c r="B1455" s="3">
        <v>45262</v>
      </c>
      <c r="C1455" s="5">
        <v>12602</v>
      </c>
    </row>
    <row r="1456" spans="2:3" x14ac:dyDescent="0.25">
      <c r="B1456" s="3">
        <v>45263</v>
      </c>
      <c r="C1456" s="5">
        <v>12616</v>
      </c>
    </row>
    <row r="1457" spans="2:3" x14ac:dyDescent="0.25">
      <c r="B1457" s="3">
        <v>45264</v>
      </c>
      <c r="C1457" s="5">
        <v>12520</v>
      </c>
    </row>
    <row r="1458" spans="2:3" x14ac:dyDescent="0.25">
      <c r="B1458" s="3">
        <v>45265</v>
      </c>
      <c r="C1458" s="5">
        <v>12279</v>
      </c>
    </row>
    <row r="1459" spans="2:3" x14ac:dyDescent="0.25">
      <c r="B1459" s="3">
        <v>45266</v>
      </c>
      <c r="C1459" s="5">
        <v>12281</v>
      </c>
    </row>
    <row r="1460" spans="2:3" x14ac:dyDescent="0.25">
      <c r="B1460" s="3">
        <v>45267</v>
      </c>
      <c r="C1460" s="5">
        <v>12282</v>
      </c>
    </row>
    <row r="1461" spans="2:3" x14ac:dyDescent="0.25">
      <c r="B1461" s="3">
        <v>45268</v>
      </c>
      <c r="C1461" s="5">
        <v>12326</v>
      </c>
    </row>
    <row r="1462" spans="2:3" x14ac:dyDescent="0.25">
      <c r="B1462" s="3">
        <v>45269</v>
      </c>
      <c r="C1462" s="5">
        <v>12304</v>
      </c>
    </row>
    <row r="1463" spans="2:3" x14ac:dyDescent="0.25">
      <c r="B1463" s="3">
        <v>45270</v>
      </c>
      <c r="C1463" s="5">
        <v>12293</v>
      </c>
    </row>
    <row r="1464" spans="2:3" x14ac:dyDescent="0.25">
      <c r="B1464" s="3">
        <v>45271</v>
      </c>
      <c r="C1464" s="5">
        <v>12307</v>
      </c>
    </row>
    <row r="1465" spans="2:3" x14ac:dyDescent="0.25">
      <c r="B1465" s="3">
        <v>45272</v>
      </c>
      <c r="C1465" s="5">
        <v>12308</v>
      </c>
    </row>
    <row r="1466" spans="2:3" x14ac:dyDescent="0.25">
      <c r="B1466" s="3">
        <v>45273</v>
      </c>
      <c r="C1466" s="5">
        <v>12318</v>
      </c>
    </row>
    <row r="1467" spans="2:3" x14ac:dyDescent="0.25">
      <c r="B1467" s="3">
        <v>45274</v>
      </c>
      <c r="C1467" s="5">
        <v>12360</v>
      </c>
    </row>
    <row r="1468" spans="2:3" x14ac:dyDescent="0.25">
      <c r="B1468" s="3">
        <v>45275</v>
      </c>
      <c r="C1468" s="5">
        <v>12405</v>
      </c>
    </row>
    <row r="1469" spans="2:3" x14ac:dyDescent="0.25">
      <c r="B1469" s="3">
        <v>45276</v>
      </c>
      <c r="C1469" s="5">
        <v>12453</v>
      </c>
    </row>
    <row r="1470" spans="2:3" x14ac:dyDescent="0.25">
      <c r="B1470" s="3">
        <v>45277</v>
      </c>
      <c r="C1470" s="5">
        <v>12461</v>
      </c>
    </row>
    <row r="1471" spans="2:3" x14ac:dyDescent="0.25">
      <c r="B1471" s="3">
        <v>45278</v>
      </c>
      <c r="C1471" s="5">
        <v>12566</v>
      </c>
    </row>
    <row r="1472" spans="2:3" x14ac:dyDescent="0.25">
      <c r="B1472" s="3">
        <v>45279</v>
      </c>
      <c r="C1472" s="5">
        <v>12667</v>
      </c>
    </row>
    <row r="1473" spans="2:3" x14ac:dyDescent="0.25">
      <c r="B1473" s="3">
        <v>45280</v>
      </c>
      <c r="C1473" s="5">
        <v>12405</v>
      </c>
    </row>
    <row r="1474" spans="2:3" x14ac:dyDescent="0.25">
      <c r="B1474" s="3">
        <v>45281</v>
      </c>
      <c r="C1474" s="5">
        <v>12373</v>
      </c>
    </row>
    <row r="1475" spans="2:3" x14ac:dyDescent="0.25">
      <c r="B1475" s="3">
        <v>45282</v>
      </c>
      <c r="C1475" s="5">
        <v>12411</v>
      </c>
    </row>
    <row r="1476" spans="2:3" x14ac:dyDescent="0.25">
      <c r="B1476" s="3">
        <v>45283</v>
      </c>
      <c r="C1476" s="5">
        <v>12396</v>
      </c>
    </row>
    <row r="1477" spans="2:3" x14ac:dyDescent="0.25">
      <c r="B1477" s="3">
        <v>45284</v>
      </c>
      <c r="C1477" s="5">
        <v>12391</v>
      </c>
    </row>
    <row r="1478" spans="2:3" x14ac:dyDescent="0.25">
      <c r="B1478" s="3">
        <v>45285</v>
      </c>
      <c r="C1478" s="5">
        <v>12388</v>
      </c>
    </row>
    <row r="1479" spans="2:3" x14ac:dyDescent="0.25">
      <c r="B1479" s="3">
        <v>45286</v>
      </c>
      <c r="C1479" s="5">
        <v>12388</v>
      </c>
    </row>
    <row r="1480" spans="2:3" x14ac:dyDescent="0.25">
      <c r="B1480" s="3">
        <v>45287</v>
      </c>
      <c r="C1480" s="5">
        <v>12457</v>
      </c>
    </row>
    <row r="1481" spans="2:3" x14ac:dyDescent="0.25">
      <c r="B1481" s="3">
        <v>45288</v>
      </c>
      <c r="C1481" s="5">
        <v>12446</v>
      </c>
    </row>
    <row r="1482" spans="2:3" x14ac:dyDescent="0.25">
      <c r="B1482" s="3">
        <v>45289</v>
      </c>
      <c r="C1482" s="5">
        <v>12403</v>
      </c>
    </row>
    <row r="1483" spans="2:3" x14ac:dyDescent="0.25">
      <c r="B1483" s="3">
        <v>45290</v>
      </c>
      <c r="C1483" s="5">
        <v>12421</v>
      </c>
    </row>
    <row r="1484" spans="2:3" x14ac:dyDescent="0.25">
      <c r="B1484" s="3">
        <v>45291</v>
      </c>
      <c r="C1484" s="5">
        <v>12435</v>
      </c>
    </row>
  </sheetData>
  <sortState xmlns:xlrd2="http://schemas.microsoft.com/office/spreadsheetml/2017/richdata2" ref="B1454:C1483">
    <sortCondition ref="B1454:B1483"/>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T10"/>
  <sheetViews>
    <sheetView zoomScale="130" zoomScaleNormal="130" workbookViewId="0">
      <selection activeCell="O9" sqref="O9"/>
    </sheetView>
  </sheetViews>
  <sheetFormatPr defaultRowHeight="15" x14ac:dyDescent="0.25"/>
  <cols>
    <col min="1" max="1" width="12.7109375" customWidth="1"/>
    <col min="2" max="2" width="8.7109375" style="78" customWidth="1"/>
    <col min="3" max="4" width="8.7109375" style="69" customWidth="1"/>
    <col min="5" max="5" width="8.7109375" style="73" customWidth="1"/>
    <col min="6" max="6" width="8.7109375" style="85" customWidth="1"/>
    <col min="7" max="7" width="11.140625" bestFit="1" customWidth="1"/>
    <col min="8" max="8" width="11.7109375" customWidth="1"/>
    <col min="9" max="9" width="14.5703125" customWidth="1"/>
    <col min="10" max="10" width="11.7109375" customWidth="1"/>
    <col min="11" max="11" width="11.7109375" style="85" customWidth="1"/>
    <col min="12" max="12" width="11.7109375" customWidth="1"/>
    <col min="14" max="14" width="12.7109375" customWidth="1"/>
    <col min="15" max="19" width="8.5703125" style="85" customWidth="1"/>
    <col min="20" max="20" width="68.5703125" customWidth="1"/>
  </cols>
  <sheetData>
    <row r="1" spans="1:20" ht="33" customHeight="1" thickBot="1" x14ac:dyDescent="0.3">
      <c r="A1" s="122" t="s">
        <v>253</v>
      </c>
      <c r="B1" s="121" t="s">
        <v>471</v>
      </c>
      <c r="C1" s="121"/>
      <c r="D1" s="121"/>
      <c r="E1" s="121"/>
      <c r="F1" s="121"/>
      <c r="G1" s="124"/>
      <c r="H1" s="125" t="s">
        <v>256</v>
      </c>
      <c r="I1" s="127" t="s">
        <v>257</v>
      </c>
      <c r="J1" s="131" t="s">
        <v>491</v>
      </c>
      <c r="K1" s="131"/>
      <c r="L1" s="115" t="s">
        <v>254</v>
      </c>
      <c r="N1" s="129" t="s">
        <v>253</v>
      </c>
      <c r="O1" s="121"/>
      <c r="P1" s="121"/>
      <c r="Q1" s="121"/>
      <c r="R1" s="121"/>
      <c r="S1" s="121"/>
      <c r="T1" s="43" t="s">
        <v>254</v>
      </c>
    </row>
    <row r="2" spans="1:20" ht="16.5" thickTop="1" thickBot="1" x14ac:dyDescent="0.3">
      <c r="A2" s="123"/>
      <c r="B2" s="52">
        <v>45138</v>
      </c>
      <c r="C2" s="52">
        <v>45169</v>
      </c>
      <c r="D2" s="52">
        <v>45199</v>
      </c>
      <c r="E2" s="52">
        <v>45230</v>
      </c>
      <c r="F2" s="52">
        <v>45260</v>
      </c>
      <c r="G2" s="52">
        <v>45291</v>
      </c>
      <c r="H2" s="126"/>
      <c r="I2" s="128"/>
      <c r="J2" s="116" t="s">
        <v>469</v>
      </c>
      <c r="K2" s="116" t="s">
        <v>490</v>
      </c>
      <c r="L2" s="114" t="s">
        <v>255</v>
      </c>
      <c r="N2" s="130"/>
      <c r="O2" s="52">
        <v>44439</v>
      </c>
      <c r="P2" s="52">
        <v>44469</v>
      </c>
      <c r="Q2" s="52">
        <v>44500</v>
      </c>
      <c r="R2" s="52">
        <v>44530</v>
      </c>
      <c r="S2" s="52">
        <v>44561</v>
      </c>
      <c r="T2" s="101" t="s">
        <v>454</v>
      </c>
    </row>
    <row r="3" spans="1:20" ht="39.950000000000003" customHeight="1" thickTop="1" thickBot="1" x14ac:dyDescent="0.3">
      <c r="A3" s="55" t="s">
        <v>258</v>
      </c>
      <c r="B3" s="45">
        <v>11787</v>
      </c>
      <c r="C3" s="45">
        <v>12220</v>
      </c>
      <c r="D3" s="45">
        <v>12039</v>
      </c>
      <c r="E3" s="45">
        <v>12151</v>
      </c>
      <c r="F3" s="45">
        <v>12337</v>
      </c>
      <c r="G3" s="45">
        <v>12435</v>
      </c>
      <c r="H3" s="68">
        <f>(G3-B3)/5</f>
        <v>129.6</v>
      </c>
      <c r="I3" s="46">
        <f>G3+$H$3*12</f>
        <v>13990.2</v>
      </c>
      <c r="J3" s="117">
        <v>16666875</v>
      </c>
      <c r="K3" s="113" t="s">
        <v>503</v>
      </c>
      <c r="L3" s="118" t="s">
        <v>504</v>
      </c>
      <c r="N3" s="55" t="s">
        <v>258</v>
      </c>
      <c r="O3" s="53">
        <f>G3</f>
        <v>12435</v>
      </c>
      <c r="P3" s="53">
        <f>O3+$H$3</f>
        <v>12564.6</v>
      </c>
      <c r="Q3" s="53">
        <f>P3+$H$3</f>
        <v>12694.2</v>
      </c>
      <c r="R3" s="53">
        <f>Q3+$H$3</f>
        <v>12823.800000000001</v>
      </c>
      <c r="S3" s="53">
        <f>R3+$H$3</f>
        <v>12953.400000000001</v>
      </c>
      <c r="T3" s="54" t="s">
        <v>500</v>
      </c>
    </row>
    <row r="4" spans="1:20" x14ac:dyDescent="0.25">
      <c r="B4" s="48"/>
      <c r="C4" s="48">
        <f>C3-B3</f>
        <v>433</v>
      </c>
      <c r="D4" s="48">
        <f t="shared" ref="D4" si="0">D3-C3</f>
        <v>-181</v>
      </c>
      <c r="E4" s="48">
        <f t="shared" ref="E4" si="1">E3-D3</f>
        <v>112</v>
      </c>
      <c r="F4" s="48">
        <f t="shared" ref="F4" si="2">F3-E3</f>
        <v>186</v>
      </c>
      <c r="G4" s="48">
        <f>G3-F3</f>
        <v>98</v>
      </c>
      <c r="H4" s="103">
        <f>H3/G3</f>
        <v>1.0422195416164053E-2</v>
      </c>
      <c r="I4" s="44">
        <f>I3/J3*1024</f>
        <v>0.85954714366070428</v>
      </c>
      <c r="J4" s="47">
        <f>J3</f>
        <v>16666875</v>
      </c>
      <c r="K4" s="47"/>
    </row>
    <row r="5" spans="1:20" x14ac:dyDescent="0.25">
      <c r="B5" s="48"/>
      <c r="C5" s="48"/>
      <c r="D5" s="48"/>
      <c r="E5" s="48"/>
      <c r="F5" s="48"/>
      <c r="G5" s="48"/>
      <c r="I5" s="49"/>
      <c r="J5" s="47">
        <v>12660027</v>
      </c>
      <c r="K5" s="44">
        <f>J5/J4</f>
        <v>0.75959212509843632</v>
      </c>
    </row>
    <row r="6" spans="1:20" ht="15.75" thickBot="1" x14ac:dyDescent="0.3"/>
    <row r="7" spans="1:20" ht="22.5" customHeight="1" thickBot="1" x14ac:dyDescent="0.3">
      <c r="A7" s="129" t="s">
        <v>253</v>
      </c>
      <c r="B7" s="134" t="s">
        <v>492</v>
      </c>
      <c r="C7" s="121"/>
      <c r="D7" s="121"/>
      <c r="E7" s="121"/>
      <c r="F7" s="121"/>
      <c r="G7" s="121"/>
      <c r="H7" s="135" t="s">
        <v>254</v>
      </c>
      <c r="I7" s="136"/>
      <c r="J7" s="136"/>
      <c r="K7" s="136"/>
      <c r="L7" s="136"/>
    </row>
    <row r="8" spans="1:20" ht="16.5" thickTop="1" thickBot="1" x14ac:dyDescent="0.3">
      <c r="A8" s="130"/>
      <c r="B8" s="52">
        <v>45322</v>
      </c>
      <c r="C8" s="52">
        <v>45351</v>
      </c>
      <c r="D8" s="52">
        <v>45382</v>
      </c>
      <c r="E8" s="52">
        <v>45412</v>
      </c>
      <c r="F8" s="52">
        <v>45443</v>
      </c>
      <c r="G8" s="52">
        <v>45473</v>
      </c>
      <c r="H8" s="137" t="s">
        <v>454</v>
      </c>
      <c r="I8" s="138"/>
      <c r="J8" s="138"/>
      <c r="K8" s="138"/>
      <c r="L8" s="138"/>
    </row>
    <row r="9" spans="1:20" ht="36" customHeight="1" thickTop="1" thickBot="1" x14ac:dyDescent="0.3">
      <c r="A9" s="55" t="s">
        <v>258</v>
      </c>
      <c r="B9" s="53">
        <f>G3+$H$3</f>
        <v>12564.6</v>
      </c>
      <c r="C9" s="53">
        <f>B9+$H$3</f>
        <v>12694.2</v>
      </c>
      <c r="D9" s="53">
        <f>C9+$H$3</f>
        <v>12823.800000000001</v>
      </c>
      <c r="E9" s="53">
        <f>D9+$H$3</f>
        <v>12953.400000000001</v>
      </c>
      <c r="F9" s="53">
        <f>E9+$H$3</f>
        <v>13083.000000000002</v>
      </c>
      <c r="G9" s="53">
        <f>F9+$H$3</f>
        <v>13212.600000000002</v>
      </c>
      <c r="H9" s="132" t="s">
        <v>501</v>
      </c>
      <c r="I9" s="133"/>
      <c r="J9" s="133"/>
      <c r="K9" s="133"/>
      <c r="L9" s="133"/>
    </row>
    <row r="10" spans="1:20" x14ac:dyDescent="0.25">
      <c r="G10" s="49"/>
    </row>
  </sheetData>
  <mergeCells count="12">
    <mergeCell ref="H9:L9"/>
    <mergeCell ref="A7:A8"/>
    <mergeCell ref="B7:G7"/>
    <mergeCell ref="H7:L7"/>
    <mergeCell ref="H8:L8"/>
    <mergeCell ref="O1:S1"/>
    <mergeCell ref="A1:A2"/>
    <mergeCell ref="B1:G1"/>
    <mergeCell ref="H1:H2"/>
    <mergeCell ref="I1:I2"/>
    <mergeCell ref="N1:N2"/>
    <mergeCell ref="J1:K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ED76A-9878-483D-BB89-FFCD1E36E8D4}">
  <dimension ref="B2:H5"/>
  <sheetViews>
    <sheetView workbookViewId="0">
      <selection activeCell="B2" sqref="B2:H5"/>
    </sheetView>
  </sheetViews>
  <sheetFormatPr defaultColWidth="8.7109375" defaultRowHeight="15" x14ac:dyDescent="0.25"/>
  <cols>
    <col min="1" max="1" width="8.7109375" style="95"/>
    <col min="2" max="2" width="10.5703125" style="112" customWidth="1"/>
    <col min="3" max="3" width="60.5703125" style="105" customWidth="1"/>
    <col min="4" max="4" width="10.5703125" style="105" customWidth="1"/>
    <col min="5" max="5" width="40.5703125" style="105" customWidth="1"/>
    <col min="6" max="8" width="10.5703125" style="95" customWidth="1"/>
    <col min="9" max="16384" width="8.7109375" style="95"/>
  </cols>
  <sheetData>
    <row r="2" spans="2:8" s="105" customFormat="1" ht="25.5" x14ac:dyDescent="0.25">
      <c r="B2" s="110" t="s">
        <v>472</v>
      </c>
      <c r="C2" s="106" t="s">
        <v>473</v>
      </c>
      <c r="D2" s="106" t="s">
        <v>474</v>
      </c>
      <c r="E2" s="106" t="s">
        <v>475</v>
      </c>
      <c r="F2" s="106" t="s">
        <v>476</v>
      </c>
      <c r="G2" s="106" t="s">
        <v>477</v>
      </c>
      <c r="H2" s="106" t="s">
        <v>478</v>
      </c>
    </row>
    <row r="3" spans="2:8" ht="77.25" x14ac:dyDescent="0.25">
      <c r="B3" s="111">
        <v>43635</v>
      </c>
      <c r="C3" s="107" t="s">
        <v>479</v>
      </c>
      <c r="D3" s="108" t="s">
        <v>408</v>
      </c>
      <c r="E3" s="107" t="s">
        <v>480</v>
      </c>
      <c r="F3" s="109" t="s">
        <v>481</v>
      </c>
      <c r="G3" s="109" t="s">
        <v>482</v>
      </c>
      <c r="H3" s="109" t="s">
        <v>483</v>
      </c>
    </row>
    <row r="4" spans="2:8" ht="39" x14ac:dyDescent="0.25">
      <c r="B4" s="111">
        <v>43971</v>
      </c>
      <c r="C4" s="107" t="s">
        <v>484</v>
      </c>
      <c r="D4" s="108" t="s">
        <v>485</v>
      </c>
      <c r="E4" s="107" t="s">
        <v>486</v>
      </c>
      <c r="F4" s="109" t="s">
        <v>481</v>
      </c>
      <c r="G4" s="109" t="s">
        <v>331</v>
      </c>
      <c r="H4" s="109" t="s">
        <v>483</v>
      </c>
    </row>
    <row r="5" spans="2:8" ht="204.75" x14ac:dyDescent="0.25">
      <c r="B5" s="111">
        <v>44094</v>
      </c>
      <c r="C5" s="107" t="s">
        <v>487</v>
      </c>
      <c r="D5" s="108" t="s">
        <v>488</v>
      </c>
      <c r="E5" s="107" t="s">
        <v>489</v>
      </c>
      <c r="F5" s="109" t="s">
        <v>481</v>
      </c>
      <c r="G5" s="109" t="s">
        <v>331</v>
      </c>
      <c r="H5" s="109" t="s">
        <v>483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J1611"/>
  <sheetViews>
    <sheetView topLeftCell="A1407" workbookViewId="0">
      <selection activeCell="H1425" sqref="H1425"/>
    </sheetView>
  </sheetViews>
  <sheetFormatPr defaultRowHeight="15" x14ac:dyDescent="0.25"/>
  <cols>
    <col min="1" max="1" width="10.5703125" bestFit="1" customWidth="1"/>
    <col min="2" max="2" width="60.85546875" customWidth="1"/>
    <col min="3" max="3" width="12.5703125" customWidth="1"/>
    <col min="5" max="5" width="22.28515625" bestFit="1" customWidth="1"/>
    <col min="6" max="6" width="20" bestFit="1" customWidth="1"/>
    <col min="7" max="7" width="16.5703125" bestFit="1" customWidth="1"/>
    <col min="8" max="8" width="11" bestFit="1" customWidth="1"/>
    <col min="9" max="9" width="17.5703125" customWidth="1"/>
  </cols>
  <sheetData>
    <row r="1" spans="1:10" s="58" customFormat="1" x14ac:dyDescent="0.25">
      <c r="A1" s="58" t="s">
        <v>267</v>
      </c>
      <c r="B1" s="58" t="s">
        <v>285</v>
      </c>
      <c r="C1" s="58" t="s">
        <v>333</v>
      </c>
      <c r="D1" s="58" t="s">
        <v>271</v>
      </c>
      <c r="E1" s="58" t="s">
        <v>268</v>
      </c>
      <c r="F1" s="58" t="s">
        <v>269</v>
      </c>
      <c r="G1" s="58" t="s">
        <v>298</v>
      </c>
      <c r="H1" s="58" t="s">
        <v>270</v>
      </c>
      <c r="I1" s="58" t="s">
        <v>323</v>
      </c>
      <c r="J1" s="58" t="s">
        <v>324</v>
      </c>
    </row>
    <row r="2" spans="1:10" ht="15.75" x14ac:dyDescent="0.25">
      <c r="A2">
        <v>286227</v>
      </c>
      <c r="B2" s="56" t="s">
        <v>282</v>
      </c>
      <c r="C2" s="56" t="s">
        <v>334</v>
      </c>
      <c r="D2" s="4">
        <v>43557</v>
      </c>
      <c r="E2" s="56" t="s">
        <v>283</v>
      </c>
      <c r="F2" s="56">
        <v>5070008278</v>
      </c>
      <c r="G2" t="s">
        <v>299</v>
      </c>
      <c r="I2" t="s">
        <v>331</v>
      </c>
    </row>
    <row r="3" spans="1:10" ht="15.75" x14ac:dyDescent="0.25">
      <c r="A3">
        <v>289187</v>
      </c>
      <c r="B3" s="56" t="s">
        <v>287</v>
      </c>
      <c r="C3" s="56" t="s">
        <v>334</v>
      </c>
      <c r="D3" s="4">
        <v>43557</v>
      </c>
      <c r="E3" s="56" t="s">
        <v>288</v>
      </c>
      <c r="F3" s="56">
        <v>3900002891</v>
      </c>
      <c r="G3" t="s">
        <v>291</v>
      </c>
      <c r="I3" t="s">
        <v>332</v>
      </c>
    </row>
    <row r="4" spans="1:10" ht="15.75" x14ac:dyDescent="0.25">
      <c r="A4">
        <v>290953</v>
      </c>
      <c r="B4" s="56" t="s">
        <v>289</v>
      </c>
      <c r="C4" s="56" t="s">
        <v>334</v>
      </c>
      <c r="D4" s="4">
        <v>43560</v>
      </c>
      <c r="E4" s="56" t="s">
        <v>290</v>
      </c>
      <c r="F4" s="56">
        <v>3120008355</v>
      </c>
      <c r="G4" t="s">
        <v>299</v>
      </c>
      <c r="I4" t="s">
        <v>332</v>
      </c>
    </row>
    <row r="5" spans="1:10" ht="15.75" x14ac:dyDescent="0.25">
      <c r="A5">
        <v>273751</v>
      </c>
      <c r="B5" s="56" t="s">
        <v>274</v>
      </c>
      <c r="C5" s="56" t="s">
        <v>334</v>
      </c>
      <c r="D5" s="4">
        <v>43563</v>
      </c>
      <c r="E5" t="s">
        <v>273</v>
      </c>
      <c r="F5" t="s">
        <v>272</v>
      </c>
      <c r="G5" t="s">
        <v>277</v>
      </c>
      <c r="H5" t="s">
        <v>281</v>
      </c>
      <c r="I5" t="s">
        <v>332</v>
      </c>
    </row>
    <row r="6" spans="1:10" ht="15.75" x14ac:dyDescent="0.25">
      <c r="A6">
        <v>282774</v>
      </c>
      <c r="B6" s="56" t="s">
        <v>275</v>
      </c>
      <c r="C6" s="56" t="s">
        <v>334</v>
      </c>
      <c r="D6" s="4">
        <v>43563</v>
      </c>
      <c r="E6" s="56" t="s">
        <v>276</v>
      </c>
      <c r="G6" t="s">
        <v>301</v>
      </c>
      <c r="I6" t="s">
        <v>332</v>
      </c>
    </row>
    <row r="7" spans="1:10" ht="15.75" x14ac:dyDescent="0.25">
      <c r="A7">
        <v>283802</v>
      </c>
      <c r="B7" s="56" t="s">
        <v>278</v>
      </c>
      <c r="C7" s="56" t="s">
        <v>334</v>
      </c>
      <c r="D7" s="4">
        <v>43563</v>
      </c>
      <c r="E7" s="56" t="s">
        <v>279</v>
      </c>
      <c r="F7" s="57" t="s">
        <v>280</v>
      </c>
      <c r="G7" t="s">
        <v>291</v>
      </c>
      <c r="I7" t="s">
        <v>331</v>
      </c>
    </row>
    <row r="8" spans="1:10" ht="15.75" x14ac:dyDescent="0.25">
      <c r="A8">
        <v>291989</v>
      </c>
      <c r="B8" s="56" t="s">
        <v>302</v>
      </c>
      <c r="C8" s="56" t="s">
        <v>334</v>
      </c>
      <c r="D8" s="4">
        <v>43563</v>
      </c>
      <c r="E8" s="56" t="s">
        <v>303</v>
      </c>
      <c r="F8" s="56">
        <v>5320009522</v>
      </c>
      <c r="G8" t="s">
        <v>291</v>
      </c>
      <c r="I8" t="s">
        <v>332</v>
      </c>
    </row>
    <row r="9" spans="1:10" ht="15.75" x14ac:dyDescent="0.25">
      <c r="A9">
        <v>292184</v>
      </c>
      <c r="B9" s="56" t="s">
        <v>304</v>
      </c>
      <c r="C9" s="56" t="s">
        <v>334</v>
      </c>
      <c r="D9" s="4">
        <v>43563</v>
      </c>
      <c r="E9" s="56" t="s">
        <v>305</v>
      </c>
      <c r="F9" s="56">
        <v>5350008693</v>
      </c>
      <c r="G9" t="s">
        <v>292</v>
      </c>
      <c r="H9" s="56" t="s">
        <v>306</v>
      </c>
      <c r="I9" s="56" t="s">
        <v>332</v>
      </c>
    </row>
    <row r="10" spans="1:10" ht="15.75" x14ac:dyDescent="0.25">
      <c r="A10">
        <v>292806</v>
      </c>
      <c r="B10" s="56" t="s">
        <v>307</v>
      </c>
      <c r="C10" s="56" t="s">
        <v>334</v>
      </c>
      <c r="D10" s="4">
        <v>43565</v>
      </c>
      <c r="E10" s="56" t="s">
        <v>308</v>
      </c>
      <c r="F10" s="56" t="s">
        <v>309</v>
      </c>
      <c r="G10" s="56" t="s">
        <v>310</v>
      </c>
      <c r="I10" s="56" t="s">
        <v>332</v>
      </c>
    </row>
    <row r="11" spans="1:10" ht="15.75" x14ac:dyDescent="0.25">
      <c r="A11">
        <v>292811</v>
      </c>
      <c r="B11" s="56" t="s">
        <v>312</v>
      </c>
      <c r="C11" s="56" t="s">
        <v>334</v>
      </c>
      <c r="D11" s="4">
        <v>43565</v>
      </c>
      <c r="E11" s="56" t="s">
        <v>311</v>
      </c>
      <c r="G11" t="s">
        <v>291</v>
      </c>
      <c r="I11" t="s">
        <v>331</v>
      </c>
    </row>
    <row r="12" spans="1:10" ht="15.75" x14ac:dyDescent="0.25">
      <c r="A12">
        <v>291950</v>
      </c>
      <c r="B12" s="56" t="s">
        <v>297</v>
      </c>
      <c r="C12" s="56" t="s">
        <v>334</v>
      </c>
      <c r="D12" s="4">
        <v>43566</v>
      </c>
      <c r="E12" s="56" t="s">
        <v>300</v>
      </c>
      <c r="F12" s="56">
        <v>7040005572</v>
      </c>
      <c r="G12" t="s">
        <v>301</v>
      </c>
      <c r="I12" t="s">
        <v>332</v>
      </c>
    </row>
    <row r="13" spans="1:10" ht="15.75" x14ac:dyDescent="0.25">
      <c r="A13" s="59">
        <v>291452</v>
      </c>
      <c r="B13" s="60" t="s">
        <v>328</v>
      </c>
      <c r="C13" s="60" t="s">
        <v>335</v>
      </c>
      <c r="D13" s="61">
        <v>43566</v>
      </c>
      <c r="E13" s="60" t="s">
        <v>320</v>
      </c>
      <c r="F13" s="60">
        <v>1030011877</v>
      </c>
      <c r="G13" s="59" t="s">
        <v>291</v>
      </c>
      <c r="H13" s="59"/>
      <c r="I13" s="59" t="s">
        <v>331</v>
      </c>
    </row>
    <row r="14" spans="1:10" ht="15.75" x14ac:dyDescent="0.25">
      <c r="A14">
        <v>293236</v>
      </c>
      <c r="B14" s="56" t="s">
        <v>329</v>
      </c>
      <c r="C14" s="56" t="s">
        <v>334</v>
      </c>
      <c r="D14" s="4">
        <v>43570</v>
      </c>
      <c r="E14" s="56" t="s">
        <v>330</v>
      </c>
      <c r="F14" s="56">
        <v>4510005359</v>
      </c>
      <c r="G14" t="s">
        <v>321</v>
      </c>
      <c r="I14" t="s">
        <v>332</v>
      </c>
    </row>
    <row r="15" spans="1:10" ht="15.75" x14ac:dyDescent="0.25">
      <c r="A15">
        <v>293998</v>
      </c>
      <c r="B15" s="56" t="s">
        <v>319</v>
      </c>
      <c r="C15" s="56" t="s">
        <v>334</v>
      </c>
      <c r="D15" s="4">
        <v>43571</v>
      </c>
      <c r="E15" s="56" t="s">
        <v>320</v>
      </c>
      <c r="F15" s="56">
        <v>7410057951</v>
      </c>
      <c r="G15" t="s">
        <v>321</v>
      </c>
      <c r="I15" t="s">
        <v>332</v>
      </c>
    </row>
    <row r="16" spans="1:10" ht="15.75" x14ac:dyDescent="0.25">
      <c r="A16">
        <v>291937</v>
      </c>
      <c r="B16" s="56" t="s">
        <v>295</v>
      </c>
      <c r="C16" s="56" t="s">
        <v>334</v>
      </c>
      <c r="D16" s="4">
        <v>43572</v>
      </c>
      <c r="E16" s="56" t="s">
        <v>296</v>
      </c>
      <c r="F16" s="56">
        <v>1030011877</v>
      </c>
      <c r="G16" t="s">
        <v>291</v>
      </c>
      <c r="I16" t="s">
        <v>331</v>
      </c>
    </row>
    <row r="17" spans="1:9" ht="15.75" x14ac:dyDescent="0.25">
      <c r="A17">
        <v>291360</v>
      </c>
      <c r="B17" s="56" t="s">
        <v>293</v>
      </c>
      <c r="C17" s="56" t="s">
        <v>334</v>
      </c>
      <c r="D17" s="4">
        <v>43573</v>
      </c>
      <c r="E17" s="56" t="s">
        <v>294</v>
      </c>
      <c r="F17" s="56">
        <v>5060007574</v>
      </c>
      <c r="G17" t="s">
        <v>299</v>
      </c>
      <c r="I17" t="s">
        <v>332</v>
      </c>
    </row>
    <row r="18" spans="1:9" ht="15.75" x14ac:dyDescent="0.25">
      <c r="A18">
        <v>293501</v>
      </c>
      <c r="B18" s="56" t="s">
        <v>313</v>
      </c>
      <c r="C18" s="56" t="s">
        <v>334</v>
      </c>
      <c r="D18" s="4">
        <v>43573</v>
      </c>
      <c r="E18" s="56" t="s">
        <v>314</v>
      </c>
      <c r="F18" s="56">
        <v>5480002852</v>
      </c>
      <c r="G18" t="s">
        <v>301</v>
      </c>
      <c r="I18" t="s">
        <v>332</v>
      </c>
    </row>
    <row r="19" spans="1:9" ht="15.75" x14ac:dyDescent="0.25">
      <c r="A19">
        <v>293732</v>
      </c>
      <c r="B19" t="s">
        <v>318</v>
      </c>
      <c r="C19" s="56" t="s">
        <v>334</v>
      </c>
      <c r="D19" s="4">
        <v>43573</v>
      </c>
      <c r="G19" t="s">
        <v>317</v>
      </c>
      <c r="I19" t="s">
        <v>332</v>
      </c>
    </row>
    <row r="20" spans="1:9" ht="15.75" x14ac:dyDescent="0.25">
      <c r="A20">
        <v>293536</v>
      </c>
      <c r="B20" s="56" t="s">
        <v>315</v>
      </c>
      <c r="C20" s="56" t="s">
        <v>334</v>
      </c>
      <c r="D20" s="4">
        <v>43574</v>
      </c>
      <c r="E20" s="56" t="s">
        <v>316</v>
      </c>
      <c r="F20" s="56">
        <v>5070008278</v>
      </c>
      <c r="G20" t="s">
        <v>299</v>
      </c>
      <c r="I20" t="s">
        <v>331</v>
      </c>
    </row>
    <row r="21" spans="1:9" ht="15.75" x14ac:dyDescent="0.25">
      <c r="A21">
        <v>288574</v>
      </c>
      <c r="B21" s="56" t="s">
        <v>284</v>
      </c>
      <c r="C21" s="56" t="s">
        <v>334</v>
      </c>
      <c r="D21" s="4">
        <v>43577</v>
      </c>
      <c r="E21" s="56" t="s">
        <v>286</v>
      </c>
      <c r="F21" s="56">
        <v>5070008278</v>
      </c>
      <c r="G21" t="s">
        <v>299</v>
      </c>
      <c r="I21" t="s">
        <v>331</v>
      </c>
    </row>
    <row r="22" spans="1:9" ht="15.75" x14ac:dyDescent="0.25">
      <c r="A22">
        <v>294376</v>
      </c>
      <c r="B22" s="56" t="s">
        <v>322</v>
      </c>
      <c r="C22" s="56" t="s">
        <v>334</v>
      </c>
      <c r="D22" s="4">
        <v>43577</v>
      </c>
      <c r="E22" s="56" t="s">
        <v>326</v>
      </c>
      <c r="F22" s="56" t="s">
        <v>325</v>
      </c>
      <c r="G22" s="56" t="s">
        <v>327</v>
      </c>
      <c r="H22" s="56" t="s">
        <v>306</v>
      </c>
      <c r="I22" s="56" t="s">
        <v>332</v>
      </c>
    </row>
    <row r="28" spans="1:9" x14ac:dyDescent="0.25">
      <c r="A28">
        <v>14851</v>
      </c>
      <c r="B28" s="83" t="s">
        <v>417</v>
      </c>
      <c r="D28" s="4">
        <v>44075</v>
      </c>
    </row>
    <row r="29" spans="1:9" x14ac:dyDescent="0.25">
      <c r="A29">
        <v>12669</v>
      </c>
      <c r="B29" s="83" t="s">
        <v>418</v>
      </c>
      <c r="D29" s="4">
        <v>44075</v>
      </c>
    </row>
    <row r="30" spans="1:9" x14ac:dyDescent="0.25">
      <c r="A30">
        <v>15197</v>
      </c>
      <c r="B30" s="83" t="s">
        <v>419</v>
      </c>
      <c r="D30" s="4">
        <v>44077</v>
      </c>
    </row>
    <row r="31" spans="1:9" x14ac:dyDescent="0.25">
      <c r="A31">
        <v>13035</v>
      </c>
      <c r="B31" s="83" t="s">
        <v>420</v>
      </c>
      <c r="D31" s="4">
        <v>44078</v>
      </c>
    </row>
    <row r="32" spans="1:9" x14ac:dyDescent="0.25">
      <c r="A32">
        <v>15485</v>
      </c>
      <c r="B32" s="83" t="s">
        <v>421</v>
      </c>
      <c r="D32" s="4">
        <v>44078</v>
      </c>
    </row>
    <row r="33" spans="1:4" x14ac:dyDescent="0.25">
      <c r="A33">
        <v>15231</v>
      </c>
      <c r="B33" s="83" t="s">
        <v>422</v>
      </c>
      <c r="D33" s="4">
        <v>44078</v>
      </c>
    </row>
    <row r="34" spans="1:4" x14ac:dyDescent="0.25">
      <c r="A34">
        <v>15820</v>
      </c>
      <c r="B34" s="83" t="s">
        <v>423</v>
      </c>
    </row>
    <row r="35" spans="1:4" ht="15.75" x14ac:dyDescent="0.25">
      <c r="A35">
        <v>15885</v>
      </c>
      <c r="B35" s="84" t="s">
        <v>424</v>
      </c>
    </row>
    <row r="36" spans="1:4" x14ac:dyDescent="0.25">
      <c r="A36">
        <v>16399</v>
      </c>
      <c r="B36" s="83" t="s">
        <v>425</v>
      </c>
    </row>
    <row r="37" spans="1:4" x14ac:dyDescent="0.25">
      <c r="A37">
        <v>16670</v>
      </c>
      <c r="B37" s="83" t="s">
        <v>426</v>
      </c>
    </row>
    <row r="38" spans="1:4" x14ac:dyDescent="0.25">
      <c r="A38">
        <v>16714</v>
      </c>
      <c r="B38" s="83" t="s">
        <v>427</v>
      </c>
    </row>
    <row r="39" spans="1:4" x14ac:dyDescent="0.25">
      <c r="A39">
        <v>16787</v>
      </c>
      <c r="B39" s="83" t="s">
        <v>428</v>
      </c>
    </row>
    <row r="40" spans="1:4" x14ac:dyDescent="0.25">
      <c r="A40">
        <v>17008</v>
      </c>
      <c r="B40" s="83" t="s">
        <v>429</v>
      </c>
    </row>
    <row r="41" spans="1:4" x14ac:dyDescent="0.25">
      <c r="A41">
        <v>17224</v>
      </c>
      <c r="B41" s="83" t="s">
        <v>430</v>
      </c>
    </row>
    <row r="42" spans="1:4" x14ac:dyDescent="0.25">
      <c r="A42">
        <v>15280</v>
      </c>
      <c r="B42" s="83" t="s">
        <v>431</v>
      </c>
    </row>
    <row r="43" spans="1:4" x14ac:dyDescent="0.25">
      <c r="A43">
        <v>16783</v>
      </c>
      <c r="B43" s="83" t="s">
        <v>432</v>
      </c>
    </row>
    <row r="44" spans="1:4" x14ac:dyDescent="0.25">
      <c r="A44">
        <v>17915</v>
      </c>
      <c r="B44" s="83" t="s">
        <v>433</v>
      </c>
    </row>
    <row r="45" spans="1:4" x14ac:dyDescent="0.25">
      <c r="A45">
        <v>17884</v>
      </c>
      <c r="B45" s="83" t="s">
        <v>434</v>
      </c>
    </row>
    <row r="46" spans="1:4" x14ac:dyDescent="0.25">
      <c r="A46">
        <v>17678</v>
      </c>
      <c r="B46" s="83" t="s">
        <v>435</v>
      </c>
    </row>
    <row r="47" spans="1:4" x14ac:dyDescent="0.25">
      <c r="A47">
        <v>17889</v>
      </c>
      <c r="B47" s="83" t="s">
        <v>436</v>
      </c>
    </row>
    <row r="48" spans="1:4" x14ac:dyDescent="0.25">
      <c r="A48">
        <v>18152</v>
      </c>
      <c r="B48" s="83" t="s">
        <v>437</v>
      </c>
    </row>
    <row r="49" spans="1:2" x14ac:dyDescent="0.25">
      <c r="A49">
        <v>18640</v>
      </c>
      <c r="B49" s="83" t="s">
        <v>438</v>
      </c>
    </row>
    <row r="50" spans="1:2" x14ac:dyDescent="0.25">
      <c r="A50">
        <v>18556</v>
      </c>
      <c r="B50" s="83" t="s">
        <v>439</v>
      </c>
    </row>
    <row r="51" spans="1:2" x14ac:dyDescent="0.25">
      <c r="A51">
        <v>18950</v>
      </c>
      <c r="B51" s="83" t="s">
        <v>440</v>
      </c>
    </row>
    <row r="52" spans="1:2" x14ac:dyDescent="0.25">
      <c r="A52">
        <v>19160</v>
      </c>
      <c r="B52" s="83" t="s">
        <v>441</v>
      </c>
    </row>
    <row r="53" spans="1:2" x14ac:dyDescent="0.25">
      <c r="A53">
        <v>19064</v>
      </c>
      <c r="B53" s="83" t="s">
        <v>442</v>
      </c>
    </row>
    <row r="54" spans="1:2" x14ac:dyDescent="0.25">
      <c r="A54">
        <v>19246</v>
      </c>
      <c r="B54" s="83" t="s">
        <v>443</v>
      </c>
    </row>
    <row r="55" spans="1:2" x14ac:dyDescent="0.25">
      <c r="A55">
        <v>19556</v>
      </c>
      <c r="B55" s="83" t="s">
        <v>444</v>
      </c>
    </row>
    <row r="56" spans="1:2" x14ac:dyDescent="0.25">
      <c r="A56">
        <v>19567</v>
      </c>
      <c r="B56" s="83" t="s">
        <v>445</v>
      </c>
    </row>
    <row r="57" spans="1:2" x14ac:dyDescent="0.25">
      <c r="A57">
        <v>19672</v>
      </c>
      <c r="B57" s="83" t="s">
        <v>446</v>
      </c>
    </row>
    <row r="58" spans="1:2" x14ac:dyDescent="0.25">
      <c r="A58">
        <v>19435</v>
      </c>
      <c r="B58" s="83" t="s">
        <v>447</v>
      </c>
    </row>
    <row r="59" spans="1:2" x14ac:dyDescent="0.25">
      <c r="A59">
        <v>19791</v>
      </c>
      <c r="B59" s="83" t="s">
        <v>448</v>
      </c>
    </row>
    <row r="60" spans="1:2" x14ac:dyDescent="0.25">
      <c r="A60">
        <v>20297</v>
      </c>
      <c r="B60" s="83" t="s">
        <v>449</v>
      </c>
    </row>
    <row r="61" spans="1:2" x14ac:dyDescent="0.25">
      <c r="A61">
        <v>20298</v>
      </c>
      <c r="B61" s="83" t="s">
        <v>450</v>
      </c>
    </row>
    <row r="62" spans="1:2" x14ac:dyDescent="0.25">
      <c r="A62">
        <v>20320</v>
      </c>
      <c r="B62" s="83" t="s">
        <v>451</v>
      </c>
    </row>
    <row r="63" spans="1:2" x14ac:dyDescent="0.25">
      <c r="A63">
        <v>20417</v>
      </c>
      <c r="B63" s="83" t="s">
        <v>452</v>
      </c>
    </row>
    <row r="64" spans="1:2" x14ac:dyDescent="0.25">
      <c r="A64">
        <v>20426</v>
      </c>
      <c r="B64" s="83" t="s">
        <v>453</v>
      </c>
    </row>
    <row r="68" spans="1:2" x14ac:dyDescent="0.25">
      <c r="A68" s="85">
        <v>17915</v>
      </c>
      <c r="B68" s="4" t="s">
        <v>470</v>
      </c>
    </row>
    <row r="69" spans="1:2" x14ac:dyDescent="0.25">
      <c r="A69" s="85">
        <v>21012</v>
      </c>
      <c r="B69" s="4" t="s">
        <v>470</v>
      </c>
    </row>
    <row r="70" spans="1:2" x14ac:dyDescent="0.25">
      <c r="A70" s="85">
        <v>21338</v>
      </c>
      <c r="B70" s="4" t="s">
        <v>470</v>
      </c>
    </row>
    <row r="71" spans="1:2" x14ac:dyDescent="0.25">
      <c r="A71" s="85">
        <v>21250</v>
      </c>
      <c r="B71" s="4" t="s">
        <v>470</v>
      </c>
    </row>
    <row r="72" spans="1:2" x14ac:dyDescent="0.25">
      <c r="A72" s="85">
        <v>20773</v>
      </c>
      <c r="B72" s="4" t="s">
        <v>470</v>
      </c>
    </row>
    <row r="73" spans="1:2" x14ac:dyDescent="0.25">
      <c r="A73" s="85">
        <v>21338</v>
      </c>
      <c r="B73" s="4" t="s">
        <v>470</v>
      </c>
    </row>
    <row r="74" spans="1:2" x14ac:dyDescent="0.25">
      <c r="A74" s="85">
        <v>21468</v>
      </c>
      <c r="B74" s="4" t="s">
        <v>470</v>
      </c>
    </row>
    <row r="75" spans="1:2" x14ac:dyDescent="0.25">
      <c r="A75" s="85">
        <v>21541</v>
      </c>
      <c r="B75" s="4" t="s">
        <v>470</v>
      </c>
    </row>
    <row r="76" spans="1:2" x14ac:dyDescent="0.25">
      <c r="A76" s="85">
        <v>21559</v>
      </c>
      <c r="B76" s="4" t="s">
        <v>470</v>
      </c>
    </row>
    <row r="77" spans="1:2" x14ac:dyDescent="0.25">
      <c r="A77" s="85">
        <v>21590</v>
      </c>
      <c r="B77" s="4" t="s">
        <v>470</v>
      </c>
    </row>
    <row r="78" spans="1:2" x14ac:dyDescent="0.25">
      <c r="A78" s="85">
        <v>18785</v>
      </c>
      <c r="B78" s="4" t="s">
        <v>470</v>
      </c>
    </row>
    <row r="79" spans="1:2" x14ac:dyDescent="0.25">
      <c r="A79" s="85">
        <v>21983</v>
      </c>
      <c r="B79" s="4" t="s">
        <v>470</v>
      </c>
    </row>
    <row r="80" spans="1:2" x14ac:dyDescent="0.25">
      <c r="A80" s="85">
        <v>21345</v>
      </c>
      <c r="B80" s="4" t="s">
        <v>470</v>
      </c>
    </row>
    <row r="81" spans="1:2" x14ac:dyDescent="0.25">
      <c r="A81" s="85">
        <v>22224</v>
      </c>
      <c r="B81" s="4" t="s">
        <v>470</v>
      </c>
    </row>
    <row r="82" spans="1:2" x14ac:dyDescent="0.25">
      <c r="A82" s="85">
        <v>20298</v>
      </c>
      <c r="B82" s="4" t="s">
        <v>470</v>
      </c>
    </row>
    <row r="83" spans="1:2" x14ac:dyDescent="0.25">
      <c r="A83" s="85">
        <v>22465</v>
      </c>
      <c r="B83" s="4" t="s">
        <v>470</v>
      </c>
    </row>
    <row r="84" spans="1:2" x14ac:dyDescent="0.25">
      <c r="A84" s="85">
        <v>22623</v>
      </c>
      <c r="B84" s="4" t="s">
        <v>470</v>
      </c>
    </row>
    <row r="85" spans="1:2" x14ac:dyDescent="0.25">
      <c r="A85" s="85">
        <v>15197</v>
      </c>
      <c r="B85" s="4" t="s">
        <v>470</v>
      </c>
    </row>
    <row r="86" spans="1:2" x14ac:dyDescent="0.25">
      <c r="A86" s="85">
        <v>23171</v>
      </c>
      <c r="B86" s="4" t="s">
        <v>470</v>
      </c>
    </row>
    <row r="87" spans="1:2" x14ac:dyDescent="0.25">
      <c r="A87" s="85">
        <v>23027</v>
      </c>
      <c r="B87" s="4" t="s">
        <v>470</v>
      </c>
    </row>
    <row r="88" spans="1:2" x14ac:dyDescent="0.25">
      <c r="A88" s="85">
        <v>22470</v>
      </c>
      <c r="B88" s="4" t="s">
        <v>470</v>
      </c>
    </row>
    <row r="89" spans="1:2" x14ac:dyDescent="0.25">
      <c r="A89" s="85">
        <v>23520</v>
      </c>
      <c r="B89" s="4" t="s">
        <v>470</v>
      </c>
    </row>
    <row r="90" spans="1:2" x14ac:dyDescent="0.25">
      <c r="A90" s="85">
        <v>23678</v>
      </c>
      <c r="B90" s="4" t="s">
        <v>470</v>
      </c>
    </row>
    <row r="91" spans="1:2" x14ac:dyDescent="0.25">
      <c r="A91" s="85">
        <v>23822</v>
      </c>
      <c r="B91" s="4" t="s">
        <v>470</v>
      </c>
    </row>
    <row r="92" spans="1:2" x14ac:dyDescent="0.25">
      <c r="A92" s="85">
        <v>23839</v>
      </c>
      <c r="B92" s="4" t="s">
        <v>470</v>
      </c>
    </row>
    <row r="93" spans="1:2" x14ac:dyDescent="0.25">
      <c r="A93" s="85">
        <v>24032</v>
      </c>
      <c r="B93" s="4" t="s">
        <v>470</v>
      </c>
    </row>
    <row r="94" spans="1:2" x14ac:dyDescent="0.25">
      <c r="A94" s="85">
        <v>23963</v>
      </c>
      <c r="B94" s="4" t="s">
        <v>470</v>
      </c>
    </row>
    <row r="95" spans="1:2" x14ac:dyDescent="0.25">
      <c r="A95" s="85">
        <v>24011</v>
      </c>
      <c r="B95" s="4" t="s">
        <v>470</v>
      </c>
    </row>
    <row r="96" spans="1:2" x14ac:dyDescent="0.25">
      <c r="A96" s="85">
        <v>23520</v>
      </c>
      <c r="B96" s="4" t="s">
        <v>470</v>
      </c>
    </row>
    <row r="97" spans="1:2" x14ac:dyDescent="0.25">
      <c r="A97" s="85">
        <v>24624</v>
      </c>
      <c r="B97" s="4" t="s">
        <v>470</v>
      </c>
    </row>
    <row r="98" spans="1:2" x14ac:dyDescent="0.25">
      <c r="A98" s="85">
        <v>24493</v>
      </c>
      <c r="B98" s="4" t="s">
        <v>470</v>
      </c>
    </row>
    <row r="99" spans="1:2" x14ac:dyDescent="0.25">
      <c r="A99" s="85">
        <v>24524</v>
      </c>
      <c r="B99" s="4" t="s">
        <v>470</v>
      </c>
    </row>
    <row r="102" spans="1:2" x14ac:dyDescent="0.25">
      <c r="A102">
        <v>24657</v>
      </c>
    </row>
    <row r="103" spans="1:2" x14ac:dyDescent="0.25">
      <c r="A103">
        <v>24660</v>
      </c>
    </row>
    <row r="104" spans="1:2" x14ac:dyDescent="0.25">
      <c r="A104">
        <v>24905</v>
      </c>
    </row>
    <row r="105" spans="1:2" x14ac:dyDescent="0.25">
      <c r="A105">
        <v>24828</v>
      </c>
    </row>
    <row r="106" spans="1:2" x14ac:dyDescent="0.25">
      <c r="A106">
        <v>22623</v>
      </c>
    </row>
    <row r="107" spans="1:2" x14ac:dyDescent="0.25">
      <c r="A107">
        <v>25049</v>
      </c>
    </row>
    <row r="108" spans="1:2" x14ac:dyDescent="0.25">
      <c r="A108">
        <v>25117</v>
      </c>
    </row>
    <row r="109" spans="1:2" x14ac:dyDescent="0.25">
      <c r="A109">
        <v>25067</v>
      </c>
    </row>
    <row r="110" spans="1:2" x14ac:dyDescent="0.25">
      <c r="A110">
        <v>25091</v>
      </c>
    </row>
    <row r="111" spans="1:2" x14ac:dyDescent="0.25">
      <c r="A111">
        <v>25284</v>
      </c>
    </row>
    <row r="112" spans="1:2" x14ac:dyDescent="0.25">
      <c r="A112">
        <v>25420</v>
      </c>
    </row>
    <row r="113" spans="1:1" x14ac:dyDescent="0.25">
      <c r="A113">
        <v>25262</v>
      </c>
    </row>
    <row r="114" spans="1:1" x14ac:dyDescent="0.25">
      <c r="A114">
        <v>25522</v>
      </c>
    </row>
    <row r="115" spans="1:1" x14ac:dyDescent="0.25">
      <c r="A115">
        <v>25587</v>
      </c>
    </row>
    <row r="116" spans="1:1" x14ac:dyDescent="0.25">
      <c r="A116">
        <v>25630</v>
      </c>
    </row>
    <row r="117" spans="1:1" x14ac:dyDescent="0.25">
      <c r="A117">
        <v>25658</v>
      </c>
    </row>
    <row r="118" spans="1:1" x14ac:dyDescent="0.25">
      <c r="A118">
        <v>25670</v>
      </c>
    </row>
    <row r="119" spans="1:1" x14ac:dyDescent="0.25">
      <c r="A119">
        <v>25685</v>
      </c>
    </row>
    <row r="120" spans="1:1" x14ac:dyDescent="0.25">
      <c r="A120">
        <v>25692</v>
      </c>
    </row>
    <row r="121" spans="1:1" x14ac:dyDescent="0.25">
      <c r="A121">
        <v>25699</v>
      </c>
    </row>
    <row r="122" spans="1:1" x14ac:dyDescent="0.25">
      <c r="A122">
        <v>25714</v>
      </c>
    </row>
    <row r="123" spans="1:1" x14ac:dyDescent="0.25">
      <c r="A123">
        <v>25712</v>
      </c>
    </row>
    <row r="124" spans="1:1" x14ac:dyDescent="0.25">
      <c r="A124">
        <v>25744</v>
      </c>
    </row>
    <row r="125" spans="1:1" x14ac:dyDescent="0.25">
      <c r="A125">
        <v>25766</v>
      </c>
    </row>
    <row r="126" spans="1:1" x14ac:dyDescent="0.25">
      <c r="A126">
        <v>25767</v>
      </c>
    </row>
    <row r="127" spans="1:1" x14ac:dyDescent="0.25">
      <c r="A127">
        <v>25774</v>
      </c>
    </row>
    <row r="128" spans="1:1" x14ac:dyDescent="0.25">
      <c r="A128">
        <v>25773</v>
      </c>
    </row>
    <row r="129" spans="1:1" x14ac:dyDescent="0.25">
      <c r="A129">
        <v>25776</v>
      </c>
    </row>
    <row r="130" spans="1:1" x14ac:dyDescent="0.25">
      <c r="A130">
        <v>25137</v>
      </c>
    </row>
    <row r="131" spans="1:1" x14ac:dyDescent="0.25">
      <c r="A131">
        <v>23027</v>
      </c>
    </row>
    <row r="132" spans="1:1" x14ac:dyDescent="0.25">
      <c r="A132">
        <v>25861</v>
      </c>
    </row>
    <row r="133" spans="1:1" x14ac:dyDescent="0.25">
      <c r="A133">
        <v>25937</v>
      </c>
    </row>
    <row r="134" spans="1:1" x14ac:dyDescent="0.25">
      <c r="A134">
        <v>25794</v>
      </c>
    </row>
    <row r="135" spans="1:1" x14ac:dyDescent="0.25">
      <c r="A135">
        <v>25967</v>
      </c>
    </row>
    <row r="136" spans="1:1" x14ac:dyDescent="0.25">
      <c r="A136">
        <v>25970</v>
      </c>
    </row>
    <row r="137" spans="1:1" x14ac:dyDescent="0.25">
      <c r="A137">
        <v>25971</v>
      </c>
    </row>
    <row r="138" spans="1:1" x14ac:dyDescent="0.25">
      <c r="A138">
        <v>25983</v>
      </c>
    </row>
    <row r="139" spans="1:1" x14ac:dyDescent="0.25">
      <c r="A139">
        <v>26150</v>
      </c>
    </row>
    <row r="140" spans="1:1" x14ac:dyDescent="0.25">
      <c r="A140">
        <v>26149</v>
      </c>
    </row>
    <row r="141" spans="1:1" x14ac:dyDescent="0.25">
      <c r="A141">
        <v>26159</v>
      </c>
    </row>
    <row r="142" spans="1:1" x14ac:dyDescent="0.25">
      <c r="A142">
        <v>25158</v>
      </c>
    </row>
    <row r="143" spans="1:1" x14ac:dyDescent="0.25">
      <c r="A143">
        <v>26235</v>
      </c>
    </row>
    <row r="144" spans="1:1" x14ac:dyDescent="0.25">
      <c r="A144">
        <v>26566</v>
      </c>
    </row>
    <row r="145" spans="1:1" x14ac:dyDescent="0.25">
      <c r="A145">
        <v>26297</v>
      </c>
    </row>
    <row r="146" spans="1:1" x14ac:dyDescent="0.25">
      <c r="A146">
        <v>26621</v>
      </c>
    </row>
    <row r="147" spans="1:1" x14ac:dyDescent="0.25">
      <c r="A147">
        <v>26932</v>
      </c>
    </row>
    <row r="148" spans="1:1" x14ac:dyDescent="0.25">
      <c r="A148">
        <v>26965</v>
      </c>
    </row>
    <row r="149" spans="1:1" x14ac:dyDescent="0.25">
      <c r="A149">
        <v>27046</v>
      </c>
    </row>
    <row r="150" spans="1:1" x14ac:dyDescent="0.25">
      <c r="A150">
        <v>27321</v>
      </c>
    </row>
    <row r="151" spans="1:1" x14ac:dyDescent="0.25">
      <c r="A151">
        <v>27387</v>
      </c>
    </row>
    <row r="152" spans="1:1" x14ac:dyDescent="0.25">
      <c r="A152">
        <v>27738</v>
      </c>
    </row>
    <row r="153" spans="1:1" x14ac:dyDescent="0.25">
      <c r="A153">
        <v>28146</v>
      </c>
    </row>
    <row r="154" spans="1:1" x14ac:dyDescent="0.25">
      <c r="A154">
        <v>28309</v>
      </c>
    </row>
    <row r="155" spans="1:1" x14ac:dyDescent="0.25">
      <c r="A155">
        <v>28233</v>
      </c>
    </row>
    <row r="156" spans="1:1" x14ac:dyDescent="0.25">
      <c r="A156">
        <v>28313</v>
      </c>
    </row>
    <row r="157" spans="1:1" x14ac:dyDescent="0.25">
      <c r="A157">
        <v>28301</v>
      </c>
    </row>
    <row r="158" spans="1:1" x14ac:dyDescent="0.25">
      <c r="A158">
        <v>28291</v>
      </c>
    </row>
    <row r="159" spans="1:1" x14ac:dyDescent="0.25">
      <c r="A159">
        <v>28088</v>
      </c>
    </row>
    <row r="160" spans="1:1" x14ac:dyDescent="0.25">
      <c r="A160">
        <v>28325</v>
      </c>
    </row>
    <row r="161" spans="1:1" x14ac:dyDescent="0.25">
      <c r="A161">
        <v>28284</v>
      </c>
    </row>
    <row r="162" spans="1:1" x14ac:dyDescent="0.25">
      <c r="A162">
        <v>28360</v>
      </c>
    </row>
    <row r="163" spans="1:1" x14ac:dyDescent="0.25">
      <c r="A163">
        <v>28377</v>
      </c>
    </row>
    <row r="164" spans="1:1" x14ac:dyDescent="0.25">
      <c r="A164">
        <v>28405</v>
      </c>
    </row>
    <row r="165" spans="1:1" x14ac:dyDescent="0.25">
      <c r="A165">
        <v>28413</v>
      </c>
    </row>
    <row r="166" spans="1:1" x14ac:dyDescent="0.25">
      <c r="A166">
        <v>28416</v>
      </c>
    </row>
    <row r="167" spans="1:1" x14ac:dyDescent="0.25">
      <c r="A167">
        <v>28417</v>
      </c>
    </row>
    <row r="168" spans="1:1" x14ac:dyDescent="0.25">
      <c r="A168">
        <v>28418</v>
      </c>
    </row>
    <row r="169" spans="1:1" x14ac:dyDescent="0.25">
      <c r="A169">
        <v>28420</v>
      </c>
    </row>
    <row r="170" spans="1:1" x14ac:dyDescent="0.25">
      <c r="A170">
        <v>28482</v>
      </c>
    </row>
    <row r="171" spans="1:1" x14ac:dyDescent="0.25">
      <c r="A171">
        <v>28487</v>
      </c>
    </row>
    <row r="172" spans="1:1" x14ac:dyDescent="0.25">
      <c r="A172">
        <v>28433</v>
      </c>
    </row>
    <row r="173" spans="1:1" x14ac:dyDescent="0.25">
      <c r="A173">
        <v>28097</v>
      </c>
    </row>
    <row r="174" spans="1:1" x14ac:dyDescent="0.25">
      <c r="A174">
        <v>28442</v>
      </c>
    </row>
    <row r="175" spans="1:1" x14ac:dyDescent="0.25">
      <c r="A175">
        <v>28543</v>
      </c>
    </row>
    <row r="176" spans="1:1" x14ac:dyDescent="0.25">
      <c r="A176">
        <v>28547</v>
      </c>
    </row>
    <row r="177" spans="1:1" x14ac:dyDescent="0.25">
      <c r="A177">
        <v>28555</v>
      </c>
    </row>
    <row r="178" spans="1:1" x14ac:dyDescent="0.25">
      <c r="A178">
        <v>28601</v>
      </c>
    </row>
    <row r="179" spans="1:1" x14ac:dyDescent="0.25">
      <c r="A179">
        <v>28602</v>
      </c>
    </row>
    <row r="180" spans="1:1" x14ac:dyDescent="0.25">
      <c r="A180">
        <v>28611</v>
      </c>
    </row>
    <row r="181" spans="1:1" x14ac:dyDescent="0.25">
      <c r="A181">
        <v>28612</v>
      </c>
    </row>
    <row r="182" spans="1:1" x14ac:dyDescent="0.25">
      <c r="A182">
        <v>28613</v>
      </c>
    </row>
    <row r="183" spans="1:1" x14ac:dyDescent="0.25">
      <c r="A183">
        <v>28605</v>
      </c>
    </row>
    <row r="184" spans="1:1" x14ac:dyDescent="0.25">
      <c r="A184">
        <v>28680</v>
      </c>
    </row>
    <row r="185" spans="1:1" x14ac:dyDescent="0.25">
      <c r="A185">
        <v>28202</v>
      </c>
    </row>
    <row r="186" spans="1:1" x14ac:dyDescent="0.25">
      <c r="A186">
        <v>28113</v>
      </c>
    </row>
    <row r="187" spans="1:1" x14ac:dyDescent="0.25">
      <c r="A187">
        <v>28760</v>
      </c>
    </row>
    <row r="188" spans="1:1" x14ac:dyDescent="0.25">
      <c r="A188">
        <v>28802</v>
      </c>
    </row>
    <row r="190" spans="1:1" x14ac:dyDescent="0.25">
      <c r="A190" s="96">
        <v>44166</v>
      </c>
    </row>
    <row r="191" spans="1:1" x14ac:dyDescent="0.25">
      <c r="A191">
        <v>29092</v>
      </c>
    </row>
    <row r="192" spans="1:1" x14ac:dyDescent="0.25">
      <c r="A192">
        <v>23027</v>
      </c>
    </row>
    <row r="193" spans="1:1" x14ac:dyDescent="0.25">
      <c r="A193">
        <v>29136</v>
      </c>
    </row>
    <row r="194" spans="1:1" x14ac:dyDescent="0.25">
      <c r="A194">
        <v>29049</v>
      </c>
    </row>
    <row r="195" spans="1:1" x14ac:dyDescent="0.25">
      <c r="A195">
        <v>29468</v>
      </c>
    </row>
    <row r="196" spans="1:1" x14ac:dyDescent="0.25">
      <c r="A196">
        <v>29604</v>
      </c>
    </row>
    <row r="197" spans="1:1" x14ac:dyDescent="0.25">
      <c r="A197">
        <v>25137</v>
      </c>
    </row>
    <row r="198" spans="1:1" x14ac:dyDescent="0.25">
      <c r="A198">
        <v>30289</v>
      </c>
    </row>
    <row r="199" spans="1:1" x14ac:dyDescent="0.25">
      <c r="A199">
        <v>30288</v>
      </c>
    </row>
    <row r="200" spans="1:1" x14ac:dyDescent="0.25">
      <c r="A200">
        <v>30476</v>
      </c>
    </row>
    <row r="201" spans="1:1" x14ac:dyDescent="0.25">
      <c r="A201">
        <v>30571</v>
      </c>
    </row>
    <row r="202" spans="1:1" x14ac:dyDescent="0.25">
      <c r="A202">
        <v>31118</v>
      </c>
    </row>
    <row r="203" spans="1:1" x14ac:dyDescent="0.25">
      <c r="A203">
        <v>30141</v>
      </c>
    </row>
    <row r="204" spans="1:1" x14ac:dyDescent="0.25">
      <c r="A204">
        <v>31535</v>
      </c>
    </row>
    <row r="205" spans="1:1" x14ac:dyDescent="0.25">
      <c r="A205">
        <v>29049</v>
      </c>
    </row>
    <row r="206" spans="1:1" x14ac:dyDescent="0.25">
      <c r="A206">
        <v>32211</v>
      </c>
    </row>
    <row r="207" spans="1:1" x14ac:dyDescent="0.25">
      <c r="A207">
        <v>32254</v>
      </c>
    </row>
    <row r="208" spans="1:1" x14ac:dyDescent="0.25">
      <c r="A208">
        <v>32288</v>
      </c>
    </row>
    <row r="209" spans="1:1" x14ac:dyDescent="0.25">
      <c r="A209">
        <v>32341</v>
      </c>
    </row>
    <row r="210" spans="1:1" x14ac:dyDescent="0.25">
      <c r="A210">
        <v>32370</v>
      </c>
    </row>
    <row r="211" spans="1:1" x14ac:dyDescent="0.25">
      <c r="A211">
        <v>32286</v>
      </c>
    </row>
    <row r="212" spans="1:1" x14ac:dyDescent="0.25">
      <c r="A212">
        <v>32938</v>
      </c>
    </row>
    <row r="213" spans="1:1" x14ac:dyDescent="0.25">
      <c r="A213">
        <v>32872</v>
      </c>
    </row>
    <row r="214" spans="1:1" x14ac:dyDescent="0.25">
      <c r="A214">
        <v>33030</v>
      </c>
    </row>
    <row r="215" spans="1:1" x14ac:dyDescent="0.25">
      <c r="A215">
        <v>33172</v>
      </c>
    </row>
    <row r="219" spans="1:1" x14ac:dyDescent="0.25">
      <c r="A219" s="96">
        <v>44197</v>
      </c>
    </row>
    <row r="220" spans="1:1" x14ac:dyDescent="0.25">
      <c r="A220">
        <v>33715</v>
      </c>
    </row>
    <row r="221" spans="1:1" x14ac:dyDescent="0.25">
      <c r="A221">
        <v>33744</v>
      </c>
    </row>
    <row r="222" spans="1:1" x14ac:dyDescent="0.25">
      <c r="A222">
        <v>33466</v>
      </c>
    </row>
    <row r="223" spans="1:1" x14ac:dyDescent="0.25">
      <c r="A223">
        <v>33855</v>
      </c>
    </row>
    <row r="224" spans="1:1" x14ac:dyDescent="0.25">
      <c r="A224">
        <v>34151</v>
      </c>
    </row>
    <row r="225" spans="1:1" x14ac:dyDescent="0.25">
      <c r="A225">
        <v>34205</v>
      </c>
    </row>
    <row r="226" spans="1:1" x14ac:dyDescent="0.25">
      <c r="A226">
        <v>34374</v>
      </c>
    </row>
    <row r="227" spans="1:1" x14ac:dyDescent="0.25">
      <c r="A227">
        <v>34264</v>
      </c>
    </row>
    <row r="228" spans="1:1" x14ac:dyDescent="0.25">
      <c r="A228">
        <v>34929</v>
      </c>
    </row>
    <row r="229" spans="1:1" x14ac:dyDescent="0.25">
      <c r="A229">
        <v>34841</v>
      </c>
    </row>
    <row r="230" spans="1:1" x14ac:dyDescent="0.25">
      <c r="A230">
        <v>35388</v>
      </c>
    </row>
    <row r="231" spans="1:1" x14ac:dyDescent="0.25">
      <c r="A231">
        <v>35475</v>
      </c>
    </row>
    <row r="232" spans="1:1" x14ac:dyDescent="0.25">
      <c r="A232">
        <v>35537</v>
      </c>
    </row>
    <row r="233" spans="1:1" x14ac:dyDescent="0.25">
      <c r="A233">
        <v>35540</v>
      </c>
    </row>
    <row r="234" spans="1:1" x14ac:dyDescent="0.25">
      <c r="A234">
        <v>36008</v>
      </c>
    </row>
    <row r="235" spans="1:1" x14ac:dyDescent="0.25">
      <c r="A235">
        <v>36456</v>
      </c>
    </row>
    <row r="236" spans="1:1" x14ac:dyDescent="0.25">
      <c r="A236">
        <v>36412</v>
      </c>
    </row>
    <row r="237" spans="1:1" x14ac:dyDescent="0.25">
      <c r="A237">
        <v>37169</v>
      </c>
    </row>
    <row r="238" spans="1:1" x14ac:dyDescent="0.25">
      <c r="A238">
        <v>37197</v>
      </c>
    </row>
    <row r="239" spans="1:1" x14ac:dyDescent="0.25">
      <c r="A239">
        <v>37273</v>
      </c>
    </row>
    <row r="240" spans="1:1" x14ac:dyDescent="0.25">
      <c r="A240">
        <v>37504</v>
      </c>
    </row>
    <row r="241" spans="1:1" x14ac:dyDescent="0.25">
      <c r="A241">
        <v>37428</v>
      </c>
    </row>
    <row r="242" spans="1:1" x14ac:dyDescent="0.25">
      <c r="A242">
        <v>36864</v>
      </c>
    </row>
    <row r="244" spans="1:1" x14ac:dyDescent="0.25">
      <c r="A244" s="4">
        <v>44228</v>
      </c>
    </row>
    <row r="245" spans="1:1" x14ac:dyDescent="0.25">
      <c r="A245">
        <v>37765</v>
      </c>
    </row>
    <row r="246" spans="1:1" x14ac:dyDescent="0.25">
      <c r="A246">
        <v>37676</v>
      </c>
    </row>
    <row r="247" spans="1:1" x14ac:dyDescent="0.25">
      <c r="A247">
        <v>37208</v>
      </c>
    </row>
    <row r="248" spans="1:1" x14ac:dyDescent="0.25">
      <c r="A248">
        <v>38125</v>
      </c>
    </row>
    <row r="249" spans="1:1" x14ac:dyDescent="0.25">
      <c r="A249">
        <v>37428</v>
      </c>
    </row>
    <row r="250" spans="1:1" x14ac:dyDescent="0.25">
      <c r="A250">
        <v>37882</v>
      </c>
    </row>
    <row r="251" spans="1:1" x14ac:dyDescent="0.25">
      <c r="A251">
        <v>37615</v>
      </c>
    </row>
    <row r="252" spans="1:1" x14ac:dyDescent="0.25">
      <c r="A252">
        <v>38273</v>
      </c>
    </row>
    <row r="253" spans="1:1" x14ac:dyDescent="0.25">
      <c r="A253">
        <v>38753</v>
      </c>
    </row>
    <row r="254" spans="1:1" x14ac:dyDescent="0.25">
      <c r="A254">
        <v>37615</v>
      </c>
    </row>
    <row r="255" spans="1:1" x14ac:dyDescent="0.25">
      <c r="A255">
        <v>38617</v>
      </c>
    </row>
    <row r="256" spans="1:1" x14ac:dyDescent="0.25">
      <c r="A256">
        <v>39270</v>
      </c>
    </row>
    <row r="257" spans="1:1" x14ac:dyDescent="0.25">
      <c r="A257">
        <v>39650</v>
      </c>
    </row>
    <row r="258" spans="1:1" x14ac:dyDescent="0.25">
      <c r="A258">
        <v>39708</v>
      </c>
    </row>
    <row r="259" spans="1:1" x14ac:dyDescent="0.25">
      <c r="A259">
        <v>39583</v>
      </c>
    </row>
    <row r="260" spans="1:1" x14ac:dyDescent="0.25">
      <c r="A260">
        <v>39681</v>
      </c>
    </row>
    <row r="261" spans="1:1" x14ac:dyDescent="0.25">
      <c r="A261">
        <v>39896</v>
      </c>
    </row>
    <row r="262" spans="1:1" x14ac:dyDescent="0.25">
      <c r="A262">
        <v>39708</v>
      </c>
    </row>
    <row r="263" spans="1:1" x14ac:dyDescent="0.25">
      <c r="A263">
        <v>40008</v>
      </c>
    </row>
    <row r="264" spans="1:1" x14ac:dyDescent="0.25">
      <c r="A264">
        <v>39708</v>
      </c>
    </row>
    <row r="265" spans="1:1" x14ac:dyDescent="0.25">
      <c r="A265">
        <v>40164</v>
      </c>
    </row>
    <row r="266" spans="1:1" x14ac:dyDescent="0.25">
      <c r="A266">
        <v>40227</v>
      </c>
    </row>
    <row r="267" spans="1:1" x14ac:dyDescent="0.25">
      <c r="A267">
        <v>40184</v>
      </c>
    </row>
    <row r="268" spans="1:1" x14ac:dyDescent="0.25">
      <c r="A268">
        <v>40258</v>
      </c>
    </row>
    <row r="269" spans="1:1" x14ac:dyDescent="0.25">
      <c r="A269">
        <v>39481</v>
      </c>
    </row>
    <row r="270" spans="1:1" x14ac:dyDescent="0.25">
      <c r="A270">
        <v>39685</v>
      </c>
    </row>
    <row r="271" spans="1:1" x14ac:dyDescent="0.25">
      <c r="A271">
        <v>40430</v>
      </c>
    </row>
    <row r="272" spans="1:1" x14ac:dyDescent="0.25">
      <c r="A272">
        <v>40217</v>
      </c>
    </row>
    <row r="273" spans="1:1" x14ac:dyDescent="0.25">
      <c r="A273">
        <v>40615</v>
      </c>
    </row>
    <row r="274" spans="1:1" x14ac:dyDescent="0.25">
      <c r="A274">
        <v>40577</v>
      </c>
    </row>
    <row r="275" spans="1:1" x14ac:dyDescent="0.25">
      <c r="A275">
        <v>40393</v>
      </c>
    </row>
    <row r="276" spans="1:1" x14ac:dyDescent="0.25">
      <c r="A276">
        <v>40661</v>
      </c>
    </row>
    <row r="277" spans="1:1" x14ac:dyDescent="0.25">
      <c r="A277">
        <v>40572</v>
      </c>
    </row>
    <row r="278" spans="1:1" x14ac:dyDescent="0.25">
      <c r="A278">
        <v>40781</v>
      </c>
    </row>
    <row r="279" spans="1:1" x14ac:dyDescent="0.25">
      <c r="A279">
        <v>40948</v>
      </c>
    </row>
    <row r="280" spans="1:1" x14ac:dyDescent="0.25">
      <c r="A280">
        <v>41044</v>
      </c>
    </row>
    <row r="281" spans="1:1" x14ac:dyDescent="0.25">
      <c r="A281">
        <v>41035</v>
      </c>
    </row>
    <row r="282" spans="1:1" x14ac:dyDescent="0.25">
      <c r="A282">
        <v>41045</v>
      </c>
    </row>
    <row r="283" spans="1:1" x14ac:dyDescent="0.25">
      <c r="A283">
        <v>41111</v>
      </c>
    </row>
    <row r="284" spans="1:1" x14ac:dyDescent="0.25">
      <c r="A284">
        <v>41997</v>
      </c>
    </row>
    <row r="285" spans="1:1" x14ac:dyDescent="0.25">
      <c r="A285">
        <v>41205</v>
      </c>
    </row>
    <row r="286" spans="1:1" x14ac:dyDescent="0.25">
      <c r="A286">
        <v>39900</v>
      </c>
    </row>
    <row r="287" spans="1:1" x14ac:dyDescent="0.25">
      <c r="A287">
        <v>41242</v>
      </c>
    </row>
    <row r="288" spans="1:1" x14ac:dyDescent="0.25">
      <c r="A288">
        <v>41261</v>
      </c>
    </row>
    <row r="289" spans="1:1" x14ac:dyDescent="0.25">
      <c r="A289">
        <v>41168</v>
      </c>
    </row>
    <row r="290" spans="1:1" x14ac:dyDescent="0.25">
      <c r="A290">
        <v>41268</v>
      </c>
    </row>
    <row r="291" spans="1:1" x14ac:dyDescent="0.25">
      <c r="A291">
        <v>41296</v>
      </c>
    </row>
    <row r="292" spans="1:1" x14ac:dyDescent="0.25">
      <c r="A292">
        <v>41245</v>
      </c>
    </row>
    <row r="293" spans="1:1" x14ac:dyDescent="0.25">
      <c r="A293">
        <v>41294</v>
      </c>
    </row>
    <row r="294" spans="1:1" x14ac:dyDescent="0.25">
      <c r="A294">
        <v>41295</v>
      </c>
    </row>
    <row r="295" spans="1:1" x14ac:dyDescent="0.25">
      <c r="A295">
        <v>41272</v>
      </c>
    </row>
    <row r="296" spans="1:1" x14ac:dyDescent="0.25">
      <c r="A296">
        <v>41333</v>
      </c>
    </row>
    <row r="297" spans="1:1" x14ac:dyDescent="0.25">
      <c r="A297">
        <v>41375</v>
      </c>
    </row>
    <row r="298" spans="1:1" x14ac:dyDescent="0.25">
      <c r="A298">
        <v>41337</v>
      </c>
    </row>
    <row r="299" spans="1:1" x14ac:dyDescent="0.25">
      <c r="A299">
        <v>41328</v>
      </c>
    </row>
    <row r="300" spans="1:1" x14ac:dyDescent="0.25">
      <c r="A300">
        <v>41433</v>
      </c>
    </row>
    <row r="301" spans="1:1" x14ac:dyDescent="0.25">
      <c r="A301">
        <v>41441</v>
      </c>
    </row>
    <row r="302" spans="1:1" x14ac:dyDescent="0.25">
      <c r="A302">
        <v>41450</v>
      </c>
    </row>
    <row r="303" spans="1:1" x14ac:dyDescent="0.25">
      <c r="A303">
        <v>41460</v>
      </c>
    </row>
    <row r="304" spans="1:1" x14ac:dyDescent="0.25">
      <c r="A304">
        <v>41469</v>
      </c>
    </row>
    <row r="305" spans="1:1" x14ac:dyDescent="0.25">
      <c r="A305">
        <v>41473</v>
      </c>
    </row>
    <row r="306" spans="1:1" x14ac:dyDescent="0.25">
      <c r="A306">
        <v>41470</v>
      </c>
    </row>
    <row r="307" spans="1:1" x14ac:dyDescent="0.25">
      <c r="A307">
        <v>41478</v>
      </c>
    </row>
    <row r="308" spans="1:1" x14ac:dyDescent="0.25">
      <c r="A308">
        <v>41481</v>
      </c>
    </row>
    <row r="309" spans="1:1" x14ac:dyDescent="0.25">
      <c r="A309">
        <v>41488</v>
      </c>
    </row>
    <row r="310" spans="1:1" x14ac:dyDescent="0.25">
      <c r="A310">
        <v>41508</v>
      </c>
    </row>
    <row r="311" spans="1:1" x14ac:dyDescent="0.25">
      <c r="A311">
        <v>41474</v>
      </c>
    </row>
    <row r="312" spans="1:1" x14ac:dyDescent="0.25">
      <c r="A312">
        <v>41483</v>
      </c>
    </row>
    <row r="313" spans="1:1" x14ac:dyDescent="0.25">
      <c r="A313">
        <v>41515</v>
      </c>
    </row>
    <row r="314" spans="1:1" x14ac:dyDescent="0.25">
      <c r="A314">
        <v>41467</v>
      </c>
    </row>
    <row r="315" spans="1:1" x14ac:dyDescent="0.25">
      <c r="A315">
        <v>41480</v>
      </c>
    </row>
    <row r="316" spans="1:1" x14ac:dyDescent="0.25">
      <c r="A316">
        <v>41546</v>
      </c>
    </row>
    <row r="317" spans="1:1" x14ac:dyDescent="0.25">
      <c r="A317">
        <v>41597</v>
      </c>
    </row>
    <row r="318" spans="1:1" x14ac:dyDescent="0.25">
      <c r="A318">
        <v>41588</v>
      </c>
    </row>
    <row r="319" spans="1:1" x14ac:dyDescent="0.25">
      <c r="A319">
        <v>41636</v>
      </c>
    </row>
    <row r="320" spans="1:1" x14ac:dyDescent="0.25">
      <c r="A320">
        <v>41476</v>
      </c>
    </row>
    <row r="321" spans="1:1" x14ac:dyDescent="0.25">
      <c r="A321">
        <v>41646</v>
      </c>
    </row>
    <row r="322" spans="1:1" x14ac:dyDescent="0.25">
      <c r="A322">
        <v>41632</v>
      </c>
    </row>
    <row r="323" spans="1:1" x14ac:dyDescent="0.25">
      <c r="A323">
        <v>41644</v>
      </c>
    </row>
    <row r="324" spans="1:1" x14ac:dyDescent="0.25">
      <c r="A324">
        <v>41485</v>
      </c>
    </row>
    <row r="325" spans="1:1" x14ac:dyDescent="0.25">
      <c r="A325">
        <v>41652</v>
      </c>
    </row>
    <row r="326" spans="1:1" x14ac:dyDescent="0.25">
      <c r="A326">
        <v>41483</v>
      </c>
    </row>
    <row r="327" spans="1:1" x14ac:dyDescent="0.25">
      <c r="A327">
        <v>41643</v>
      </c>
    </row>
    <row r="328" spans="1:1" x14ac:dyDescent="0.25">
      <c r="A328">
        <v>41632</v>
      </c>
    </row>
    <row r="329" spans="1:1" x14ac:dyDescent="0.25">
      <c r="A329">
        <v>41672</v>
      </c>
    </row>
    <row r="330" spans="1:1" x14ac:dyDescent="0.25">
      <c r="A330">
        <v>41671</v>
      </c>
    </row>
    <row r="331" spans="1:1" x14ac:dyDescent="0.25">
      <c r="A331">
        <v>41656</v>
      </c>
    </row>
    <row r="332" spans="1:1" x14ac:dyDescent="0.25">
      <c r="A332">
        <v>41682</v>
      </c>
    </row>
    <row r="333" spans="1:1" x14ac:dyDescent="0.25">
      <c r="A333">
        <v>41699</v>
      </c>
    </row>
    <row r="334" spans="1:1" x14ac:dyDescent="0.25">
      <c r="A334">
        <v>41611</v>
      </c>
    </row>
    <row r="335" spans="1:1" x14ac:dyDescent="0.25">
      <c r="A335">
        <v>41666</v>
      </c>
    </row>
    <row r="336" spans="1:1" x14ac:dyDescent="0.25">
      <c r="A336">
        <v>41720</v>
      </c>
    </row>
    <row r="337" spans="1:1" x14ac:dyDescent="0.25">
      <c r="A337">
        <v>41779</v>
      </c>
    </row>
    <row r="338" spans="1:1" x14ac:dyDescent="0.25">
      <c r="A338">
        <v>41746</v>
      </c>
    </row>
    <row r="339" spans="1:1" x14ac:dyDescent="0.25">
      <c r="A339">
        <v>41769</v>
      </c>
    </row>
    <row r="340" spans="1:1" x14ac:dyDescent="0.25">
      <c r="A340">
        <v>41729</v>
      </c>
    </row>
    <row r="341" spans="1:1" x14ac:dyDescent="0.25">
      <c r="A341">
        <v>41328</v>
      </c>
    </row>
    <row r="342" spans="1:1" x14ac:dyDescent="0.25">
      <c r="A342">
        <v>41900</v>
      </c>
    </row>
    <row r="344" spans="1:1" x14ac:dyDescent="0.25">
      <c r="A344" s="96">
        <v>44256</v>
      </c>
    </row>
    <row r="345" spans="1:1" x14ac:dyDescent="0.25">
      <c r="A345">
        <v>32288</v>
      </c>
    </row>
    <row r="346" spans="1:1" x14ac:dyDescent="0.25">
      <c r="A346">
        <v>41908</v>
      </c>
    </row>
    <row r="347" spans="1:1" x14ac:dyDescent="0.25">
      <c r="A347">
        <v>42127</v>
      </c>
    </row>
    <row r="348" spans="1:1" x14ac:dyDescent="0.25">
      <c r="A348">
        <v>42131</v>
      </c>
    </row>
    <row r="349" spans="1:1" x14ac:dyDescent="0.25">
      <c r="A349">
        <v>42202</v>
      </c>
    </row>
    <row r="350" spans="1:1" x14ac:dyDescent="0.25">
      <c r="A350">
        <v>42223</v>
      </c>
    </row>
    <row r="351" spans="1:1" x14ac:dyDescent="0.25">
      <c r="A351">
        <v>42425</v>
      </c>
    </row>
    <row r="352" spans="1:1" x14ac:dyDescent="0.25">
      <c r="A352">
        <v>42433</v>
      </c>
    </row>
    <row r="353" spans="1:1" x14ac:dyDescent="0.25">
      <c r="A353">
        <v>42533</v>
      </c>
    </row>
    <row r="354" spans="1:1" x14ac:dyDescent="0.25">
      <c r="A354">
        <v>42568</v>
      </c>
    </row>
    <row r="355" spans="1:1" x14ac:dyDescent="0.25">
      <c r="A355">
        <v>42621</v>
      </c>
    </row>
    <row r="356" spans="1:1" x14ac:dyDescent="0.25">
      <c r="A356">
        <v>42640</v>
      </c>
    </row>
    <row r="357" spans="1:1" x14ac:dyDescent="0.25">
      <c r="A357">
        <v>42682</v>
      </c>
    </row>
    <row r="358" spans="1:1" x14ac:dyDescent="0.25">
      <c r="A358">
        <v>42804</v>
      </c>
    </row>
    <row r="359" spans="1:1" x14ac:dyDescent="0.25">
      <c r="A359">
        <v>42847</v>
      </c>
    </row>
    <row r="360" spans="1:1" x14ac:dyDescent="0.25">
      <c r="A360">
        <v>42866</v>
      </c>
    </row>
    <row r="361" spans="1:1" x14ac:dyDescent="0.25">
      <c r="A361">
        <v>42916</v>
      </c>
    </row>
    <row r="362" spans="1:1" x14ac:dyDescent="0.25">
      <c r="A362">
        <v>42929</v>
      </c>
    </row>
    <row r="363" spans="1:1" x14ac:dyDescent="0.25">
      <c r="A363">
        <v>43309</v>
      </c>
    </row>
    <row r="364" spans="1:1" x14ac:dyDescent="0.25">
      <c r="A364">
        <v>43326</v>
      </c>
    </row>
    <row r="365" spans="1:1" x14ac:dyDescent="0.25">
      <c r="A365">
        <v>43583</v>
      </c>
    </row>
    <row r="366" spans="1:1" x14ac:dyDescent="0.25">
      <c r="A366">
        <v>43632</v>
      </c>
    </row>
    <row r="367" spans="1:1" x14ac:dyDescent="0.25">
      <c r="A367">
        <v>43651</v>
      </c>
    </row>
    <row r="368" spans="1:1" x14ac:dyDescent="0.25">
      <c r="A368">
        <v>43656</v>
      </c>
    </row>
    <row r="369" spans="1:1" x14ac:dyDescent="0.25">
      <c r="A369">
        <v>43758</v>
      </c>
    </row>
    <row r="370" spans="1:1" x14ac:dyDescent="0.25">
      <c r="A370">
        <v>43828</v>
      </c>
    </row>
    <row r="371" spans="1:1" x14ac:dyDescent="0.25">
      <c r="A371">
        <v>43877</v>
      </c>
    </row>
    <row r="372" spans="1:1" x14ac:dyDescent="0.25">
      <c r="A372">
        <v>43941</v>
      </c>
    </row>
    <row r="373" spans="1:1" x14ac:dyDescent="0.25">
      <c r="A373">
        <v>43963</v>
      </c>
    </row>
    <row r="374" spans="1:1" x14ac:dyDescent="0.25">
      <c r="A374">
        <v>44100</v>
      </c>
    </row>
    <row r="375" spans="1:1" x14ac:dyDescent="0.25">
      <c r="A375">
        <v>44118</v>
      </c>
    </row>
    <row r="376" spans="1:1" x14ac:dyDescent="0.25">
      <c r="A376">
        <v>44323</v>
      </c>
    </row>
    <row r="377" spans="1:1" x14ac:dyDescent="0.25">
      <c r="A377">
        <v>44370</v>
      </c>
    </row>
    <row r="378" spans="1:1" x14ac:dyDescent="0.25">
      <c r="A378">
        <v>44494</v>
      </c>
    </row>
    <row r="379" spans="1:1" x14ac:dyDescent="0.25">
      <c r="A379">
        <v>44530</v>
      </c>
    </row>
    <row r="380" spans="1:1" x14ac:dyDescent="0.25">
      <c r="A380">
        <v>44738</v>
      </c>
    </row>
    <row r="381" spans="1:1" x14ac:dyDescent="0.25">
      <c r="A381">
        <v>44784</v>
      </c>
    </row>
    <row r="382" spans="1:1" x14ac:dyDescent="0.25">
      <c r="A382">
        <v>44938</v>
      </c>
    </row>
    <row r="383" spans="1:1" x14ac:dyDescent="0.25">
      <c r="A383">
        <v>45010</v>
      </c>
    </row>
    <row r="384" spans="1:1" x14ac:dyDescent="0.25">
      <c r="A384">
        <v>45050</v>
      </c>
    </row>
    <row r="385" spans="1:1" x14ac:dyDescent="0.25">
      <c r="A385">
        <v>45443</v>
      </c>
    </row>
    <row r="386" spans="1:1" x14ac:dyDescent="0.25">
      <c r="A386">
        <v>45443</v>
      </c>
    </row>
    <row r="387" spans="1:1" x14ac:dyDescent="0.25">
      <c r="A387">
        <v>45444</v>
      </c>
    </row>
    <row r="388" spans="1:1" x14ac:dyDescent="0.25">
      <c r="A388">
        <v>45548</v>
      </c>
    </row>
    <row r="389" spans="1:1" x14ac:dyDescent="0.25">
      <c r="A389">
        <v>45563</v>
      </c>
    </row>
    <row r="390" spans="1:1" x14ac:dyDescent="0.25">
      <c r="A390">
        <v>45574</v>
      </c>
    </row>
    <row r="391" spans="1:1" x14ac:dyDescent="0.25">
      <c r="A391">
        <v>45604</v>
      </c>
    </row>
    <row r="392" spans="1:1" x14ac:dyDescent="0.25">
      <c r="A392">
        <v>45605</v>
      </c>
    </row>
    <row r="393" spans="1:1" x14ac:dyDescent="0.25">
      <c r="A393">
        <v>45606</v>
      </c>
    </row>
    <row r="394" spans="1:1" x14ac:dyDescent="0.25">
      <c r="A394">
        <v>45715</v>
      </c>
    </row>
    <row r="395" spans="1:1" x14ac:dyDescent="0.25">
      <c r="A395">
        <v>45750</v>
      </c>
    </row>
    <row r="396" spans="1:1" x14ac:dyDescent="0.25">
      <c r="A396">
        <v>45785</v>
      </c>
    </row>
    <row r="397" spans="1:1" x14ac:dyDescent="0.25">
      <c r="A397">
        <v>45910</v>
      </c>
    </row>
    <row r="398" spans="1:1" x14ac:dyDescent="0.25">
      <c r="A398">
        <v>45910</v>
      </c>
    </row>
    <row r="399" spans="1:1" x14ac:dyDescent="0.25">
      <c r="A399">
        <v>45930</v>
      </c>
    </row>
    <row r="400" spans="1:1" x14ac:dyDescent="0.25">
      <c r="A400">
        <v>45967</v>
      </c>
    </row>
    <row r="401" spans="1:1" x14ac:dyDescent="0.25">
      <c r="A401">
        <v>45975</v>
      </c>
    </row>
    <row r="402" spans="1:1" x14ac:dyDescent="0.25">
      <c r="A402">
        <v>46135</v>
      </c>
    </row>
    <row r="403" spans="1:1" x14ac:dyDescent="0.25">
      <c r="A403">
        <v>46157</v>
      </c>
    </row>
    <row r="404" spans="1:1" x14ac:dyDescent="0.25">
      <c r="A404">
        <v>46158</v>
      </c>
    </row>
    <row r="405" spans="1:1" x14ac:dyDescent="0.25">
      <c r="A405">
        <v>46169</v>
      </c>
    </row>
    <row r="406" spans="1:1" x14ac:dyDescent="0.25">
      <c r="A406">
        <v>46169</v>
      </c>
    </row>
    <row r="407" spans="1:1" x14ac:dyDescent="0.25">
      <c r="A407">
        <v>46177</v>
      </c>
    </row>
    <row r="408" spans="1:1" x14ac:dyDescent="0.25">
      <c r="A408">
        <v>46197</v>
      </c>
    </row>
    <row r="409" spans="1:1" x14ac:dyDescent="0.25">
      <c r="A409">
        <v>46204</v>
      </c>
    </row>
    <row r="410" spans="1:1" x14ac:dyDescent="0.25">
      <c r="A410">
        <v>46204</v>
      </c>
    </row>
    <row r="411" spans="1:1" x14ac:dyDescent="0.25">
      <c r="A411">
        <v>46214</v>
      </c>
    </row>
    <row r="412" spans="1:1" x14ac:dyDescent="0.25">
      <c r="A412">
        <v>46229</v>
      </c>
    </row>
    <row r="413" spans="1:1" x14ac:dyDescent="0.25">
      <c r="A413">
        <v>46249</v>
      </c>
    </row>
    <row r="414" spans="1:1" x14ac:dyDescent="0.25">
      <c r="A414">
        <v>46303</v>
      </c>
    </row>
    <row r="415" spans="1:1" x14ac:dyDescent="0.25">
      <c r="A415">
        <v>46318</v>
      </c>
    </row>
    <row r="416" spans="1:1" x14ac:dyDescent="0.25">
      <c r="A416">
        <v>46338</v>
      </c>
    </row>
    <row r="417" spans="1:1" x14ac:dyDescent="0.25">
      <c r="A417">
        <v>46342</v>
      </c>
    </row>
    <row r="418" spans="1:1" x14ac:dyDescent="0.25">
      <c r="A418">
        <v>46367</v>
      </c>
    </row>
    <row r="419" spans="1:1" x14ac:dyDescent="0.25">
      <c r="A419">
        <v>46378</v>
      </c>
    </row>
    <row r="420" spans="1:1" x14ac:dyDescent="0.25">
      <c r="A420">
        <v>46387</v>
      </c>
    </row>
    <row r="421" spans="1:1" x14ac:dyDescent="0.25">
      <c r="A421">
        <v>46404</v>
      </c>
    </row>
    <row r="422" spans="1:1" x14ac:dyDescent="0.25">
      <c r="A422">
        <v>46456</v>
      </c>
    </row>
    <row r="423" spans="1:1" x14ac:dyDescent="0.25">
      <c r="A423">
        <v>46466</v>
      </c>
    </row>
    <row r="424" spans="1:1" x14ac:dyDescent="0.25">
      <c r="A424">
        <v>46468</v>
      </c>
    </row>
    <row r="425" spans="1:1" x14ac:dyDescent="0.25">
      <c r="A425">
        <v>46512</v>
      </c>
    </row>
    <row r="426" spans="1:1" x14ac:dyDescent="0.25">
      <c r="A426">
        <v>46513</v>
      </c>
    </row>
    <row r="427" spans="1:1" x14ac:dyDescent="0.25">
      <c r="A427">
        <v>46542</v>
      </c>
    </row>
    <row r="428" spans="1:1" x14ac:dyDescent="0.25">
      <c r="A428">
        <v>46546</v>
      </c>
    </row>
    <row r="431" spans="1:1" x14ac:dyDescent="0.25">
      <c r="A431" s="96">
        <v>44287</v>
      </c>
    </row>
    <row r="432" spans="1:1" x14ac:dyDescent="0.25">
      <c r="A432">
        <v>43758</v>
      </c>
    </row>
    <row r="433" spans="1:1" x14ac:dyDescent="0.25">
      <c r="A433">
        <v>46358</v>
      </c>
    </row>
    <row r="434" spans="1:1" x14ac:dyDescent="0.25">
      <c r="A434">
        <v>46612</v>
      </c>
    </row>
    <row r="435" spans="1:1" x14ac:dyDescent="0.25">
      <c r="A435">
        <v>46702</v>
      </c>
    </row>
    <row r="436" spans="1:1" x14ac:dyDescent="0.25">
      <c r="A436">
        <v>46722</v>
      </c>
    </row>
    <row r="437" spans="1:1" x14ac:dyDescent="0.25">
      <c r="A437">
        <v>47017</v>
      </c>
    </row>
    <row r="438" spans="1:1" x14ac:dyDescent="0.25">
      <c r="A438">
        <v>47025</v>
      </c>
    </row>
    <row r="439" spans="1:1" x14ac:dyDescent="0.25">
      <c r="A439">
        <v>47029</v>
      </c>
    </row>
    <row r="440" spans="1:1" x14ac:dyDescent="0.25">
      <c r="A440">
        <v>47065</v>
      </c>
    </row>
    <row r="441" spans="1:1" x14ac:dyDescent="0.25">
      <c r="A441">
        <v>47116</v>
      </c>
    </row>
    <row r="442" spans="1:1" x14ac:dyDescent="0.25">
      <c r="A442">
        <v>47259</v>
      </c>
    </row>
    <row r="443" spans="1:1" x14ac:dyDescent="0.25">
      <c r="A443">
        <v>47266</v>
      </c>
    </row>
    <row r="444" spans="1:1" x14ac:dyDescent="0.25">
      <c r="A444">
        <v>47269</v>
      </c>
    </row>
    <row r="445" spans="1:1" x14ac:dyDescent="0.25">
      <c r="A445">
        <v>47277</v>
      </c>
    </row>
    <row r="446" spans="1:1" x14ac:dyDescent="0.25">
      <c r="A446">
        <v>47310</v>
      </c>
    </row>
    <row r="447" spans="1:1" x14ac:dyDescent="0.25">
      <c r="A447">
        <v>47421</v>
      </c>
    </row>
    <row r="448" spans="1:1" x14ac:dyDescent="0.25">
      <c r="A448">
        <v>47706</v>
      </c>
    </row>
    <row r="449" spans="1:1" x14ac:dyDescent="0.25">
      <c r="A449">
        <v>47818</v>
      </c>
    </row>
    <row r="450" spans="1:1" x14ac:dyDescent="0.25">
      <c r="A450">
        <v>47840</v>
      </c>
    </row>
    <row r="451" spans="1:1" x14ac:dyDescent="0.25">
      <c r="A451">
        <v>47852</v>
      </c>
    </row>
    <row r="452" spans="1:1" x14ac:dyDescent="0.25">
      <c r="A452">
        <v>47870</v>
      </c>
    </row>
    <row r="453" spans="1:1" x14ac:dyDescent="0.25">
      <c r="A453">
        <v>48041</v>
      </c>
    </row>
    <row r="454" spans="1:1" x14ac:dyDescent="0.25">
      <c r="A454">
        <v>48044</v>
      </c>
    </row>
    <row r="455" spans="1:1" x14ac:dyDescent="0.25">
      <c r="A455">
        <v>48208</v>
      </c>
    </row>
    <row r="456" spans="1:1" x14ac:dyDescent="0.25">
      <c r="A456">
        <v>48551</v>
      </c>
    </row>
    <row r="457" spans="1:1" x14ac:dyDescent="0.25">
      <c r="A457">
        <v>48567</v>
      </c>
    </row>
    <row r="458" spans="1:1" x14ac:dyDescent="0.25">
      <c r="A458">
        <v>48567</v>
      </c>
    </row>
    <row r="459" spans="1:1" x14ac:dyDescent="0.25">
      <c r="A459">
        <v>48765</v>
      </c>
    </row>
    <row r="460" spans="1:1" x14ac:dyDescent="0.25">
      <c r="A460">
        <v>48848</v>
      </c>
    </row>
    <row r="461" spans="1:1" x14ac:dyDescent="0.25">
      <c r="A461">
        <v>49055</v>
      </c>
    </row>
    <row r="462" spans="1:1" x14ac:dyDescent="0.25">
      <c r="A462">
        <v>49135</v>
      </c>
    </row>
    <row r="463" spans="1:1" x14ac:dyDescent="0.25">
      <c r="A463">
        <v>49152</v>
      </c>
    </row>
    <row r="464" spans="1:1" x14ac:dyDescent="0.25">
      <c r="A464">
        <v>49244</v>
      </c>
    </row>
    <row r="465" spans="1:1" x14ac:dyDescent="0.25">
      <c r="A465">
        <v>49319</v>
      </c>
    </row>
    <row r="466" spans="1:1" x14ac:dyDescent="0.25">
      <c r="A466">
        <v>49320</v>
      </c>
    </row>
    <row r="467" spans="1:1" x14ac:dyDescent="0.25">
      <c r="A467">
        <v>49332</v>
      </c>
    </row>
    <row r="468" spans="1:1" x14ac:dyDescent="0.25">
      <c r="A468">
        <v>49338</v>
      </c>
    </row>
    <row r="469" spans="1:1" x14ac:dyDescent="0.25">
      <c r="A469">
        <v>49377</v>
      </c>
    </row>
    <row r="470" spans="1:1" x14ac:dyDescent="0.25">
      <c r="A470">
        <v>49408</v>
      </c>
    </row>
    <row r="471" spans="1:1" x14ac:dyDescent="0.25">
      <c r="A471">
        <v>49445</v>
      </c>
    </row>
    <row r="472" spans="1:1" x14ac:dyDescent="0.25">
      <c r="A472">
        <v>49536</v>
      </c>
    </row>
    <row r="473" spans="1:1" x14ac:dyDescent="0.25">
      <c r="A473">
        <v>49549</v>
      </c>
    </row>
    <row r="474" spans="1:1" x14ac:dyDescent="0.25">
      <c r="A474">
        <v>49677</v>
      </c>
    </row>
    <row r="475" spans="1:1" x14ac:dyDescent="0.25">
      <c r="A475">
        <v>49727</v>
      </c>
    </row>
    <row r="476" spans="1:1" x14ac:dyDescent="0.25">
      <c r="A476">
        <v>49737</v>
      </c>
    </row>
    <row r="477" spans="1:1" x14ac:dyDescent="0.25">
      <c r="A477">
        <v>49765</v>
      </c>
    </row>
    <row r="478" spans="1:1" x14ac:dyDescent="0.25">
      <c r="A478">
        <v>49771</v>
      </c>
    </row>
    <row r="479" spans="1:1" x14ac:dyDescent="0.25">
      <c r="A479">
        <v>49857</v>
      </c>
    </row>
    <row r="480" spans="1:1" x14ac:dyDescent="0.25">
      <c r="A480">
        <v>50170</v>
      </c>
    </row>
    <row r="481" spans="1:1" x14ac:dyDescent="0.25">
      <c r="A481">
        <v>50181</v>
      </c>
    </row>
    <row r="482" spans="1:1" x14ac:dyDescent="0.25">
      <c r="A482">
        <v>50183</v>
      </c>
    </row>
    <row r="483" spans="1:1" x14ac:dyDescent="0.25">
      <c r="A483">
        <v>50210</v>
      </c>
    </row>
    <row r="484" spans="1:1" x14ac:dyDescent="0.25">
      <c r="A484">
        <v>50239</v>
      </c>
    </row>
    <row r="485" spans="1:1" x14ac:dyDescent="0.25">
      <c r="A485">
        <v>50264</v>
      </c>
    </row>
    <row r="486" spans="1:1" x14ac:dyDescent="0.25">
      <c r="A486">
        <v>50281</v>
      </c>
    </row>
    <row r="487" spans="1:1" x14ac:dyDescent="0.25">
      <c r="A487">
        <v>50282</v>
      </c>
    </row>
    <row r="488" spans="1:1" x14ac:dyDescent="0.25">
      <c r="A488">
        <v>50392</v>
      </c>
    </row>
    <row r="489" spans="1:1" x14ac:dyDescent="0.25">
      <c r="A489">
        <v>50430</v>
      </c>
    </row>
    <row r="490" spans="1:1" x14ac:dyDescent="0.25">
      <c r="A490">
        <v>50526</v>
      </c>
    </row>
    <row r="491" spans="1:1" x14ac:dyDescent="0.25">
      <c r="A491">
        <v>50552</v>
      </c>
    </row>
    <row r="492" spans="1:1" x14ac:dyDescent="0.25">
      <c r="A492">
        <v>50555</v>
      </c>
    </row>
    <row r="493" spans="1:1" x14ac:dyDescent="0.25">
      <c r="A493">
        <v>50561</v>
      </c>
    </row>
    <row r="494" spans="1:1" x14ac:dyDescent="0.25">
      <c r="A494">
        <v>50654</v>
      </c>
    </row>
    <row r="495" spans="1:1" x14ac:dyDescent="0.25">
      <c r="A495">
        <v>50655</v>
      </c>
    </row>
    <row r="496" spans="1:1" x14ac:dyDescent="0.25">
      <c r="A496">
        <v>50711</v>
      </c>
    </row>
    <row r="497" spans="1:1" x14ac:dyDescent="0.25">
      <c r="A497">
        <v>50800</v>
      </c>
    </row>
    <row r="498" spans="1:1" x14ac:dyDescent="0.25">
      <c r="A498">
        <v>50904</v>
      </c>
    </row>
    <row r="499" spans="1:1" x14ac:dyDescent="0.25">
      <c r="A499">
        <v>50990</v>
      </c>
    </row>
    <row r="500" spans="1:1" x14ac:dyDescent="0.25">
      <c r="A500">
        <v>51005</v>
      </c>
    </row>
    <row r="501" spans="1:1" x14ac:dyDescent="0.25">
      <c r="A501">
        <v>51014</v>
      </c>
    </row>
    <row r="502" spans="1:1" x14ac:dyDescent="0.25">
      <c r="A502">
        <v>51023</v>
      </c>
    </row>
    <row r="504" spans="1:1" x14ac:dyDescent="0.25">
      <c r="A504" t="s">
        <v>459</v>
      </c>
    </row>
    <row r="505" spans="1:1" x14ac:dyDescent="0.25">
      <c r="A505">
        <v>51202</v>
      </c>
    </row>
    <row r="506" spans="1:1" x14ac:dyDescent="0.25">
      <c r="A506">
        <v>51002</v>
      </c>
    </row>
    <row r="507" spans="1:1" x14ac:dyDescent="0.25">
      <c r="A507">
        <v>51366</v>
      </c>
    </row>
    <row r="508" spans="1:1" x14ac:dyDescent="0.25">
      <c r="A508">
        <v>49512</v>
      </c>
    </row>
    <row r="509" spans="1:1" x14ac:dyDescent="0.25">
      <c r="A509">
        <v>51272</v>
      </c>
    </row>
    <row r="510" spans="1:1" x14ac:dyDescent="0.25">
      <c r="A510">
        <v>51550</v>
      </c>
    </row>
    <row r="511" spans="1:1" x14ac:dyDescent="0.25">
      <c r="A511">
        <v>51561</v>
      </c>
    </row>
    <row r="512" spans="1:1" x14ac:dyDescent="0.25">
      <c r="A512">
        <v>51606</v>
      </c>
    </row>
    <row r="513" spans="1:1" x14ac:dyDescent="0.25">
      <c r="A513" s="104">
        <v>51601</v>
      </c>
    </row>
    <row r="514" spans="1:1" x14ac:dyDescent="0.25">
      <c r="A514">
        <v>51639</v>
      </c>
    </row>
    <row r="515" spans="1:1" x14ac:dyDescent="0.25">
      <c r="A515">
        <v>51825</v>
      </c>
    </row>
    <row r="516" spans="1:1" x14ac:dyDescent="0.25">
      <c r="A516">
        <v>51887</v>
      </c>
    </row>
    <row r="517" spans="1:1" x14ac:dyDescent="0.25">
      <c r="A517">
        <v>49280</v>
      </c>
    </row>
    <row r="518" spans="1:1" x14ac:dyDescent="0.25">
      <c r="A518">
        <v>52090</v>
      </c>
    </row>
    <row r="519" spans="1:1" x14ac:dyDescent="0.25">
      <c r="A519">
        <v>52196</v>
      </c>
    </row>
    <row r="520" spans="1:1" x14ac:dyDescent="0.25">
      <c r="A520">
        <v>52250</v>
      </c>
    </row>
    <row r="521" spans="1:1" x14ac:dyDescent="0.25">
      <c r="A521">
        <v>52239</v>
      </c>
    </row>
    <row r="522" spans="1:1" x14ac:dyDescent="0.25">
      <c r="A522">
        <v>52413</v>
      </c>
    </row>
    <row r="523" spans="1:1" x14ac:dyDescent="0.25">
      <c r="A523">
        <v>52488</v>
      </c>
    </row>
    <row r="524" spans="1:1" x14ac:dyDescent="0.25">
      <c r="A524">
        <v>52702</v>
      </c>
    </row>
    <row r="525" spans="1:1" x14ac:dyDescent="0.25">
      <c r="A525">
        <v>52661</v>
      </c>
    </row>
    <row r="526" spans="1:1" x14ac:dyDescent="0.25">
      <c r="A526">
        <v>52605</v>
      </c>
    </row>
    <row r="527" spans="1:1" x14ac:dyDescent="0.25">
      <c r="A527">
        <v>51456</v>
      </c>
    </row>
    <row r="528" spans="1:1" x14ac:dyDescent="0.25">
      <c r="A528">
        <v>52925</v>
      </c>
    </row>
    <row r="529" spans="1:1" x14ac:dyDescent="0.25">
      <c r="A529">
        <v>53358</v>
      </c>
    </row>
    <row r="530" spans="1:1" x14ac:dyDescent="0.25">
      <c r="A530">
        <v>53181</v>
      </c>
    </row>
    <row r="531" spans="1:1" x14ac:dyDescent="0.25">
      <c r="A531">
        <v>53413</v>
      </c>
    </row>
    <row r="532" spans="1:1" x14ac:dyDescent="0.25">
      <c r="A532">
        <v>53187</v>
      </c>
    </row>
    <row r="533" spans="1:1" x14ac:dyDescent="0.25">
      <c r="A533">
        <v>53769</v>
      </c>
    </row>
    <row r="534" spans="1:1" x14ac:dyDescent="0.25">
      <c r="A534">
        <v>53777</v>
      </c>
    </row>
    <row r="535" spans="1:1" x14ac:dyDescent="0.25">
      <c r="A535">
        <v>53807</v>
      </c>
    </row>
    <row r="536" spans="1:1" x14ac:dyDescent="0.25">
      <c r="A536">
        <v>53816</v>
      </c>
    </row>
    <row r="537" spans="1:1" x14ac:dyDescent="0.25">
      <c r="A537">
        <v>53778</v>
      </c>
    </row>
    <row r="538" spans="1:1" x14ac:dyDescent="0.25">
      <c r="A538">
        <v>53894</v>
      </c>
    </row>
    <row r="539" spans="1:1" x14ac:dyDescent="0.25">
      <c r="A539">
        <v>53691</v>
      </c>
    </row>
    <row r="540" spans="1:1" x14ac:dyDescent="0.25">
      <c r="A540">
        <v>54058</v>
      </c>
    </row>
    <row r="541" spans="1:1" x14ac:dyDescent="0.25">
      <c r="A541">
        <v>54122</v>
      </c>
    </row>
    <row r="542" spans="1:1" x14ac:dyDescent="0.25">
      <c r="A542">
        <v>54199</v>
      </c>
    </row>
    <row r="543" spans="1:1" x14ac:dyDescent="0.25">
      <c r="A543">
        <v>54166</v>
      </c>
    </row>
    <row r="544" spans="1:1" x14ac:dyDescent="0.25">
      <c r="A544">
        <v>54341</v>
      </c>
    </row>
    <row r="545" spans="1:3" x14ac:dyDescent="0.25">
      <c r="A545">
        <v>53794</v>
      </c>
    </row>
    <row r="546" spans="1:3" x14ac:dyDescent="0.25">
      <c r="A546">
        <v>54540</v>
      </c>
    </row>
    <row r="547" spans="1:3" x14ac:dyDescent="0.25">
      <c r="A547">
        <v>54935</v>
      </c>
      <c r="B547">
        <f>COUNTIF(A$505:A547,A547)</f>
        <v>1</v>
      </c>
      <c r="C547" t="s">
        <v>460</v>
      </c>
    </row>
    <row r="548" spans="1:3" x14ac:dyDescent="0.25">
      <c r="A548">
        <v>55012</v>
      </c>
      <c r="B548" s="85">
        <f>COUNTIF(A$505:A548,A548)</f>
        <v>1</v>
      </c>
    </row>
    <row r="549" spans="1:3" x14ac:dyDescent="0.25">
      <c r="A549">
        <v>54837</v>
      </c>
      <c r="B549" s="85">
        <f>COUNTIF(A$505:A549,A549)</f>
        <v>1</v>
      </c>
    </row>
    <row r="550" spans="1:3" x14ac:dyDescent="0.25">
      <c r="A550">
        <v>54945</v>
      </c>
      <c r="B550" s="85">
        <f>COUNTIF(A$505:A550,A550)</f>
        <v>1</v>
      </c>
    </row>
    <row r="551" spans="1:3" x14ac:dyDescent="0.25">
      <c r="A551">
        <v>55100</v>
      </c>
      <c r="B551" s="85">
        <f>COUNTIF(A$505:A551,A551)</f>
        <v>1</v>
      </c>
    </row>
    <row r="552" spans="1:3" x14ac:dyDescent="0.25">
      <c r="A552">
        <v>55156</v>
      </c>
      <c r="B552" s="85">
        <f>COUNTIF(A$505:A552,A552)</f>
        <v>1</v>
      </c>
    </row>
    <row r="553" spans="1:3" x14ac:dyDescent="0.25">
      <c r="A553">
        <v>55205</v>
      </c>
      <c r="B553" s="85">
        <f>COUNTIF(A$505:A553,A553)</f>
        <v>1</v>
      </c>
    </row>
    <row r="554" spans="1:3" x14ac:dyDescent="0.25">
      <c r="A554">
        <v>55314</v>
      </c>
      <c r="B554" s="85">
        <f>COUNTIF(A$505:A554,A554)</f>
        <v>1</v>
      </c>
    </row>
    <row r="555" spans="1:3" x14ac:dyDescent="0.25">
      <c r="A555">
        <v>55292</v>
      </c>
      <c r="B555" s="85">
        <f>COUNTIF(A$505:A555,A555)</f>
        <v>1</v>
      </c>
    </row>
    <row r="556" spans="1:3" x14ac:dyDescent="0.25">
      <c r="A556">
        <v>55266</v>
      </c>
      <c r="B556" s="85">
        <f>COUNTIF(A$505:A556,A556)</f>
        <v>1</v>
      </c>
    </row>
    <row r="557" spans="1:3" x14ac:dyDescent="0.25">
      <c r="A557">
        <v>55349</v>
      </c>
      <c r="B557" s="85">
        <f>COUNTIF(A$505:A557,A557)</f>
        <v>1</v>
      </c>
    </row>
    <row r="558" spans="1:3" x14ac:dyDescent="0.25">
      <c r="A558">
        <v>55570</v>
      </c>
      <c r="B558" s="85">
        <f>COUNTIF(A$505:A558,A558)</f>
        <v>1</v>
      </c>
    </row>
    <row r="559" spans="1:3" x14ac:dyDescent="0.25">
      <c r="A559">
        <v>55422</v>
      </c>
      <c r="B559" s="85">
        <f>COUNTIF(A$505:A559,A559)</f>
        <v>1</v>
      </c>
    </row>
    <row r="560" spans="1:3" x14ac:dyDescent="0.25">
      <c r="A560">
        <v>55597</v>
      </c>
      <c r="B560" s="85">
        <f>COUNTIF(A$505:A560,A560)</f>
        <v>1</v>
      </c>
    </row>
    <row r="561" spans="1:2" x14ac:dyDescent="0.25">
      <c r="A561">
        <v>55670</v>
      </c>
      <c r="B561" s="85">
        <f>COUNTIF(A$505:A561,A561)</f>
        <v>1</v>
      </c>
    </row>
    <row r="562" spans="1:2" x14ac:dyDescent="0.25">
      <c r="A562">
        <v>55683</v>
      </c>
      <c r="B562" s="85">
        <f>COUNTIF(A$505:A562,A562)</f>
        <v>1</v>
      </c>
    </row>
    <row r="563" spans="1:2" x14ac:dyDescent="0.25">
      <c r="A563">
        <v>55128</v>
      </c>
      <c r="B563" s="85">
        <f>COUNTIF(A$505:A563,A563)</f>
        <v>1</v>
      </c>
    </row>
    <row r="564" spans="1:2" x14ac:dyDescent="0.25">
      <c r="A564">
        <v>55773</v>
      </c>
      <c r="B564" s="85">
        <f>COUNTIF(A$505:A564,A564)</f>
        <v>1</v>
      </c>
    </row>
    <row r="565" spans="1:2" x14ac:dyDescent="0.25">
      <c r="A565">
        <v>55869</v>
      </c>
      <c r="B565" s="85">
        <f>COUNTIF(A$505:A565,A565)</f>
        <v>1</v>
      </c>
    </row>
    <row r="566" spans="1:2" x14ac:dyDescent="0.25">
      <c r="A566">
        <v>55970</v>
      </c>
      <c r="B566" s="85">
        <f>COUNTIF(A$505:A566,A566)</f>
        <v>1</v>
      </c>
    </row>
    <row r="567" spans="1:2" x14ac:dyDescent="0.25">
      <c r="A567">
        <v>55972</v>
      </c>
      <c r="B567" s="85">
        <f>COUNTIF(A$505:A567,A567)</f>
        <v>1</v>
      </c>
    </row>
    <row r="568" spans="1:2" x14ac:dyDescent="0.25">
      <c r="A568">
        <v>56000</v>
      </c>
      <c r="B568" s="85">
        <f>COUNTIF(A$505:A568,A568)</f>
        <v>1</v>
      </c>
    </row>
    <row r="569" spans="1:2" x14ac:dyDescent="0.25">
      <c r="A569">
        <v>55977</v>
      </c>
      <c r="B569" s="85">
        <f>COUNTIF(A$505:A569,A569)</f>
        <v>1</v>
      </c>
    </row>
    <row r="570" spans="1:2" x14ac:dyDescent="0.25">
      <c r="A570">
        <v>56024</v>
      </c>
      <c r="B570" s="85">
        <f>COUNTIF(A$505:A570,A570)</f>
        <v>1</v>
      </c>
    </row>
    <row r="571" spans="1:2" x14ac:dyDescent="0.25">
      <c r="A571">
        <v>56033</v>
      </c>
      <c r="B571" s="85">
        <f>COUNTIF(A$505:A571,A571)</f>
        <v>1</v>
      </c>
    </row>
    <row r="572" spans="1:2" x14ac:dyDescent="0.25">
      <c r="A572">
        <v>56133</v>
      </c>
      <c r="B572" s="85">
        <f>COUNTIF(A$505:A572,A572)</f>
        <v>1</v>
      </c>
    </row>
    <row r="573" spans="1:2" x14ac:dyDescent="0.25">
      <c r="A573">
        <v>56131</v>
      </c>
      <c r="B573" s="85">
        <f>COUNTIF(A$505:A573,A573)</f>
        <v>1</v>
      </c>
    </row>
    <row r="574" spans="1:2" x14ac:dyDescent="0.25">
      <c r="A574">
        <v>55930</v>
      </c>
      <c r="B574" s="85">
        <f>COUNTIF(A$505:A574,A574)</f>
        <v>1</v>
      </c>
    </row>
    <row r="575" spans="1:2" x14ac:dyDescent="0.25">
      <c r="A575">
        <v>56151</v>
      </c>
      <c r="B575" s="85">
        <f>COUNTIF(A$505:A575,A575)</f>
        <v>1</v>
      </c>
    </row>
    <row r="576" spans="1:2" x14ac:dyDescent="0.25">
      <c r="A576">
        <v>56169</v>
      </c>
      <c r="B576" s="85">
        <f>COUNTIF(A$505:A576,A576)</f>
        <v>1</v>
      </c>
    </row>
    <row r="577" spans="1:2" x14ac:dyDescent="0.25">
      <c r="A577">
        <v>56167</v>
      </c>
      <c r="B577" s="85">
        <f>COUNTIF(A$505:A577,A577)</f>
        <v>1</v>
      </c>
    </row>
    <row r="578" spans="1:2" x14ac:dyDescent="0.25">
      <c r="A578">
        <v>56228</v>
      </c>
      <c r="B578" s="85">
        <f>COUNTIF(A$505:A578,A578)</f>
        <v>1</v>
      </c>
    </row>
    <row r="579" spans="1:2" x14ac:dyDescent="0.25">
      <c r="A579">
        <v>56420</v>
      </c>
      <c r="B579" s="85">
        <f>COUNTIF(A$505:A579,A579)</f>
        <v>1</v>
      </c>
    </row>
    <row r="580" spans="1:2" x14ac:dyDescent="0.25">
      <c r="A580">
        <v>56391</v>
      </c>
      <c r="B580" s="85">
        <f>COUNTIF(A$505:A580,A580)</f>
        <v>1</v>
      </c>
    </row>
    <row r="581" spans="1:2" x14ac:dyDescent="0.25">
      <c r="A581">
        <v>56427</v>
      </c>
      <c r="B581" s="85">
        <f>COUNTIF(A$505:A581,A581)</f>
        <v>1</v>
      </c>
    </row>
    <row r="582" spans="1:2" x14ac:dyDescent="0.25">
      <c r="A582">
        <v>56561</v>
      </c>
      <c r="B582" s="85">
        <f>COUNTIF(A$505:A582,A582)</f>
        <v>1</v>
      </c>
    </row>
    <row r="583" spans="1:2" x14ac:dyDescent="0.25">
      <c r="A583">
        <v>56583</v>
      </c>
      <c r="B583" s="85">
        <f>COUNTIF(A$505:A583,A583)</f>
        <v>1</v>
      </c>
    </row>
    <row r="584" spans="1:2" x14ac:dyDescent="0.25">
      <c r="A584">
        <v>56599</v>
      </c>
      <c r="B584" s="85">
        <f>COUNTIF(A$505:A584,A584)</f>
        <v>1</v>
      </c>
    </row>
    <row r="585" spans="1:2" x14ac:dyDescent="0.25">
      <c r="A585">
        <v>56421</v>
      </c>
      <c r="B585" s="85">
        <f>COUNTIF(A$505:A585,A585)</f>
        <v>1</v>
      </c>
    </row>
    <row r="586" spans="1:2" x14ac:dyDescent="0.25">
      <c r="A586">
        <v>56630</v>
      </c>
      <c r="B586" s="85">
        <f>COUNTIF(A$505:A586,A586)</f>
        <v>1</v>
      </c>
    </row>
    <row r="587" spans="1:2" x14ac:dyDescent="0.25">
      <c r="A587">
        <v>56622</v>
      </c>
      <c r="B587" s="85">
        <f>COUNTIF(A$505:A587,A587)</f>
        <v>1</v>
      </c>
    </row>
    <row r="588" spans="1:2" x14ac:dyDescent="0.25">
      <c r="A588">
        <v>56619</v>
      </c>
      <c r="B588" s="85">
        <f>COUNTIF(A$505:A588,A588)</f>
        <v>1</v>
      </c>
    </row>
    <row r="589" spans="1:2" x14ac:dyDescent="0.25">
      <c r="A589">
        <v>56641</v>
      </c>
      <c r="B589" s="85">
        <f>COUNTIF(A$505:A589,A589)</f>
        <v>1</v>
      </c>
    </row>
    <row r="590" spans="1:2" x14ac:dyDescent="0.25">
      <c r="A590">
        <v>56851</v>
      </c>
      <c r="B590" s="85">
        <f>COUNTIF(A$505:A590,A590)</f>
        <v>1</v>
      </c>
    </row>
    <row r="591" spans="1:2" x14ac:dyDescent="0.25">
      <c r="A591">
        <v>56940</v>
      </c>
      <c r="B591" s="85">
        <f>COUNTIF(A$505:A591,A591)</f>
        <v>1</v>
      </c>
    </row>
    <row r="592" spans="1:2" x14ac:dyDescent="0.25">
      <c r="A592">
        <v>57038</v>
      </c>
      <c r="B592" s="85">
        <f>COUNTIF(A$505:A592,A592)</f>
        <v>1</v>
      </c>
    </row>
    <row r="593" spans="1:2" x14ac:dyDescent="0.25">
      <c r="A593">
        <v>57096</v>
      </c>
      <c r="B593" s="85">
        <f>COUNTIF(A$505:A593,A593)</f>
        <v>1</v>
      </c>
    </row>
    <row r="594" spans="1:2" x14ac:dyDescent="0.25">
      <c r="A594">
        <v>56652</v>
      </c>
      <c r="B594" s="85">
        <f>COUNTIF(A$505:A594,A594)</f>
        <v>1</v>
      </c>
    </row>
    <row r="595" spans="1:2" x14ac:dyDescent="0.25">
      <c r="A595">
        <v>57136</v>
      </c>
      <c r="B595" s="85">
        <f>COUNTIF(A$505:A595,A595)</f>
        <v>1</v>
      </c>
    </row>
    <row r="596" spans="1:2" x14ac:dyDescent="0.25">
      <c r="A596">
        <v>57174</v>
      </c>
      <c r="B596" s="85">
        <f>COUNTIF(A$505:A596,A596)</f>
        <v>1</v>
      </c>
    </row>
    <row r="597" spans="1:2" x14ac:dyDescent="0.25">
      <c r="A597">
        <v>57221</v>
      </c>
      <c r="B597" s="85">
        <f>COUNTIF(A$505:A597,A597)</f>
        <v>1</v>
      </c>
    </row>
    <row r="598" spans="1:2" x14ac:dyDescent="0.25">
      <c r="A598">
        <v>57220</v>
      </c>
      <c r="B598" s="85">
        <f>COUNTIF(A$505:A598,A598)</f>
        <v>1</v>
      </c>
    </row>
    <row r="599" spans="1:2" x14ac:dyDescent="0.25">
      <c r="A599">
        <v>57315</v>
      </c>
      <c r="B599" s="85">
        <f>COUNTIF(A$505:A599,A599)</f>
        <v>1</v>
      </c>
    </row>
    <row r="600" spans="1:2" x14ac:dyDescent="0.25">
      <c r="A600">
        <v>57342</v>
      </c>
      <c r="B600" s="85">
        <f>COUNTIF(A$505:A600,A600)</f>
        <v>1</v>
      </c>
    </row>
    <row r="601" spans="1:2" x14ac:dyDescent="0.25">
      <c r="A601">
        <v>57379</v>
      </c>
      <c r="B601" s="85">
        <f>COUNTIF(A$505:A601,A601)</f>
        <v>1</v>
      </c>
    </row>
    <row r="602" spans="1:2" x14ac:dyDescent="0.25">
      <c r="A602">
        <v>57526</v>
      </c>
      <c r="B602" s="85">
        <f>COUNTIF(A$505:A602,A602)</f>
        <v>1</v>
      </c>
    </row>
    <row r="603" spans="1:2" x14ac:dyDescent="0.25">
      <c r="A603">
        <v>57663</v>
      </c>
      <c r="B603" s="85">
        <f>COUNTIF(A$505:A603,A603)</f>
        <v>1</v>
      </c>
    </row>
    <row r="604" spans="1:2" x14ac:dyDescent="0.25">
      <c r="A604">
        <v>57825</v>
      </c>
      <c r="B604" s="85">
        <f>COUNTIF(A$505:A604,A604)</f>
        <v>1</v>
      </c>
    </row>
    <row r="605" spans="1:2" x14ac:dyDescent="0.25">
      <c r="A605">
        <v>57864</v>
      </c>
      <c r="B605" s="85">
        <f>COUNTIF(A$505:A605,A605)</f>
        <v>1</v>
      </c>
    </row>
    <row r="606" spans="1:2" x14ac:dyDescent="0.25">
      <c r="A606">
        <v>57879</v>
      </c>
      <c r="B606" s="85">
        <f>COUNTIF(A$505:A606,A606)</f>
        <v>1</v>
      </c>
    </row>
    <row r="607" spans="1:2" x14ac:dyDescent="0.25">
      <c r="A607">
        <v>57931</v>
      </c>
      <c r="B607" s="85">
        <f>COUNTIF(A$505:A607,A607)</f>
        <v>1</v>
      </c>
    </row>
    <row r="608" spans="1:2" x14ac:dyDescent="0.25">
      <c r="A608">
        <v>57982</v>
      </c>
      <c r="B608" s="85">
        <f>COUNTIF(A$505:A608,A608)</f>
        <v>1</v>
      </c>
    </row>
    <row r="609" spans="1:2" x14ac:dyDescent="0.25">
      <c r="A609">
        <v>58019</v>
      </c>
      <c r="B609" s="85">
        <f>COUNTIF(A$505:A609,A609)</f>
        <v>1</v>
      </c>
    </row>
    <row r="610" spans="1:2" x14ac:dyDescent="0.25">
      <c r="A610">
        <v>57873</v>
      </c>
      <c r="B610" s="85">
        <f>COUNTIF(A$505:A610,A610)</f>
        <v>1</v>
      </c>
    </row>
    <row r="611" spans="1:2" x14ac:dyDescent="0.25">
      <c r="A611">
        <v>58149</v>
      </c>
      <c r="B611" s="85">
        <f>COUNTIF(A$505:A611,A611)</f>
        <v>1</v>
      </c>
    </row>
    <row r="612" spans="1:2" x14ac:dyDescent="0.25">
      <c r="A612">
        <v>58136</v>
      </c>
      <c r="B612" s="85">
        <f>COUNTIF(A$505:A612,A612)</f>
        <v>1</v>
      </c>
    </row>
    <row r="613" spans="1:2" x14ac:dyDescent="0.25">
      <c r="A613">
        <v>57859</v>
      </c>
      <c r="B613" s="85">
        <f>COUNTIF(A$505:A613,A613)</f>
        <v>1</v>
      </c>
    </row>
    <row r="614" spans="1:2" x14ac:dyDescent="0.25">
      <c r="A614">
        <v>58234</v>
      </c>
      <c r="B614" s="85">
        <f>COUNTIF(A$505:A614,A614)</f>
        <v>1</v>
      </c>
    </row>
    <row r="615" spans="1:2" x14ac:dyDescent="0.25">
      <c r="A615">
        <v>58261</v>
      </c>
      <c r="B615" s="85">
        <f>COUNTIF(A$505:A615,A615)</f>
        <v>1</v>
      </c>
    </row>
    <row r="616" spans="1:2" x14ac:dyDescent="0.25">
      <c r="A616">
        <v>58319</v>
      </c>
      <c r="B616" s="85">
        <f>COUNTIF(A$505:A616,A616)</f>
        <v>1</v>
      </c>
    </row>
    <row r="617" spans="1:2" x14ac:dyDescent="0.25">
      <c r="A617">
        <v>58422</v>
      </c>
      <c r="B617" s="85">
        <f>COUNTIF(A$505:A617,A617)</f>
        <v>1</v>
      </c>
    </row>
    <row r="618" spans="1:2" x14ac:dyDescent="0.25">
      <c r="A618">
        <v>58622</v>
      </c>
      <c r="B618" s="85">
        <f>COUNTIF(A$505:A618,A618)</f>
        <v>1</v>
      </c>
    </row>
    <row r="619" spans="1:2" x14ac:dyDescent="0.25">
      <c r="A619">
        <v>58606</v>
      </c>
      <c r="B619" s="85">
        <f>COUNTIF(A$505:A619,A619)</f>
        <v>1</v>
      </c>
    </row>
    <row r="620" spans="1:2" x14ac:dyDescent="0.25">
      <c r="A620">
        <v>58607</v>
      </c>
      <c r="B620" s="85">
        <f>COUNTIF(A$505:A620,A620)</f>
        <v>1</v>
      </c>
    </row>
    <row r="621" spans="1:2" x14ac:dyDescent="0.25">
      <c r="A621">
        <v>58596</v>
      </c>
      <c r="B621" s="85">
        <f>COUNTIF(A$505:A621,A621)</f>
        <v>1</v>
      </c>
    </row>
    <row r="622" spans="1:2" x14ac:dyDescent="0.25">
      <c r="A622">
        <v>58638</v>
      </c>
      <c r="B622" s="85">
        <f>COUNTIF(A$505:A622,A622)</f>
        <v>1</v>
      </c>
    </row>
    <row r="623" spans="1:2" x14ac:dyDescent="0.25">
      <c r="A623">
        <v>58254</v>
      </c>
      <c r="B623" s="85">
        <f>COUNTIF(A$505:A623,A623)</f>
        <v>1</v>
      </c>
    </row>
    <row r="624" spans="1:2" x14ac:dyDescent="0.25">
      <c r="A624">
        <v>58950</v>
      </c>
      <c r="B624" s="85">
        <f>COUNTIF(A$505:A624,A624)</f>
        <v>1</v>
      </c>
    </row>
    <row r="625" spans="1:3" x14ac:dyDescent="0.25">
      <c r="A625">
        <v>58981</v>
      </c>
      <c r="B625" s="85">
        <f>COUNTIF(A$505:A625,A625)</f>
        <v>1</v>
      </c>
    </row>
    <row r="626" spans="1:3" x14ac:dyDescent="0.25">
      <c r="A626">
        <v>58844</v>
      </c>
      <c r="B626" s="85">
        <f>COUNTIF(A$505:A626,A626)</f>
        <v>1</v>
      </c>
    </row>
    <row r="627" spans="1:3" x14ac:dyDescent="0.25">
      <c r="A627">
        <v>59056</v>
      </c>
      <c r="B627" s="85">
        <f>COUNTIF(A$505:A627,A627)</f>
        <v>1</v>
      </c>
    </row>
    <row r="628" spans="1:3" x14ac:dyDescent="0.25">
      <c r="A628">
        <v>59051</v>
      </c>
      <c r="B628" s="85">
        <f>COUNTIF(A$505:A628,A628)</f>
        <v>1</v>
      </c>
    </row>
    <row r="629" spans="1:3" x14ac:dyDescent="0.25">
      <c r="A629">
        <v>59083</v>
      </c>
      <c r="B629" s="85">
        <f>COUNTIF(A$505:A629,A629)</f>
        <v>1</v>
      </c>
    </row>
    <row r="630" spans="1:3" x14ac:dyDescent="0.25">
      <c r="A630">
        <v>59006</v>
      </c>
      <c r="B630" s="85">
        <f>COUNTIF(A$505:A630,A630)</f>
        <v>1</v>
      </c>
      <c r="C630" t="s">
        <v>461</v>
      </c>
    </row>
    <row r="631" spans="1:3" x14ac:dyDescent="0.25">
      <c r="A631">
        <v>58786</v>
      </c>
      <c r="B631" s="85">
        <f>COUNTIF(A$505:A631,A631)</f>
        <v>1</v>
      </c>
    </row>
    <row r="632" spans="1:3" x14ac:dyDescent="0.25">
      <c r="A632">
        <v>59223</v>
      </c>
      <c r="B632" s="85">
        <f>COUNTIF(A$505:A632,A632)</f>
        <v>1</v>
      </c>
    </row>
    <row r="633" spans="1:3" x14ac:dyDescent="0.25">
      <c r="A633">
        <v>58828</v>
      </c>
      <c r="B633" s="85">
        <f>COUNTIF(A$505:A633,A633)</f>
        <v>1</v>
      </c>
    </row>
    <row r="634" spans="1:3" x14ac:dyDescent="0.25">
      <c r="A634">
        <v>59234</v>
      </c>
      <c r="B634" s="85">
        <f>COUNTIF(A$505:A634,A634)</f>
        <v>1</v>
      </c>
    </row>
    <row r="635" spans="1:3" x14ac:dyDescent="0.25">
      <c r="A635">
        <v>59295</v>
      </c>
      <c r="B635" s="85">
        <f>COUNTIF(A$505:A635,A635)</f>
        <v>1</v>
      </c>
    </row>
    <row r="636" spans="1:3" x14ac:dyDescent="0.25">
      <c r="A636">
        <v>59276</v>
      </c>
      <c r="B636" s="85">
        <f>COUNTIF(A$505:A636,A636)</f>
        <v>1</v>
      </c>
    </row>
    <row r="637" spans="1:3" x14ac:dyDescent="0.25">
      <c r="A637">
        <v>59440</v>
      </c>
      <c r="B637" s="85">
        <f>COUNTIF(A$505:A637,A637)</f>
        <v>1</v>
      </c>
    </row>
    <row r="638" spans="1:3" x14ac:dyDescent="0.25">
      <c r="A638">
        <v>59691</v>
      </c>
      <c r="B638" s="85">
        <f>COUNTIF(A$505:A638,A638)</f>
        <v>1</v>
      </c>
    </row>
    <row r="639" spans="1:3" x14ac:dyDescent="0.25">
      <c r="A639">
        <v>59830</v>
      </c>
      <c r="B639" s="85">
        <f>COUNTIF(A$505:A639,A639)</f>
        <v>1</v>
      </c>
    </row>
    <row r="640" spans="1:3" x14ac:dyDescent="0.25">
      <c r="A640">
        <v>59882</v>
      </c>
      <c r="B640" s="85">
        <f>COUNTIF(A$505:A640,A640)</f>
        <v>1</v>
      </c>
    </row>
    <row r="641" spans="1:2" x14ac:dyDescent="0.25">
      <c r="A641">
        <v>59256</v>
      </c>
      <c r="B641" s="85">
        <f>COUNTIF(A$505:A641,A641)</f>
        <v>1</v>
      </c>
    </row>
    <row r="642" spans="1:2" x14ac:dyDescent="0.25">
      <c r="A642">
        <v>60039</v>
      </c>
      <c r="B642" s="85">
        <f>COUNTIF(A$505:A642,A642)</f>
        <v>1</v>
      </c>
    </row>
    <row r="643" spans="1:2" x14ac:dyDescent="0.25">
      <c r="A643">
        <v>60278</v>
      </c>
      <c r="B643" s="85">
        <f>COUNTIF(A$505:A643,A643)</f>
        <v>1</v>
      </c>
    </row>
    <row r="644" spans="1:2" x14ac:dyDescent="0.25">
      <c r="A644">
        <v>59363</v>
      </c>
      <c r="B644" s="85">
        <f>COUNTIF(A$505:A644,A644)</f>
        <v>1</v>
      </c>
    </row>
    <row r="645" spans="1:2" x14ac:dyDescent="0.25">
      <c r="A645">
        <v>60397</v>
      </c>
      <c r="B645" s="85">
        <f>COUNTIF(A$505:A645,A645)</f>
        <v>1</v>
      </c>
    </row>
    <row r="646" spans="1:2" x14ac:dyDescent="0.25">
      <c r="A646">
        <v>60222</v>
      </c>
      <c r="B646" s="85">
        <f>COUNTIF(A$505:A646,A646)</f>
        <v>1</v>
      </c>
    </row>
    <row r="647" spans="1:2" x14ac:dyDescent="0.25">
      <c r="A647">
        <v>60413</v>
      </c>
      <c r="B647" s="85">
        <f>COUNTIF(A$505:A647,A647)</f>
        <v>1</v>
      </c>
    </row>
    <row r="648" spans="1:2" x14ac:dyDescent="0.25">
      <c r="A648">
        <v>60428</v>
      </c>
      <c r="B648" s="85">
        <f>COUNTIF(A$505:A648,A648)</f>
        <v>1</v>
      </c>
    </row>
    <row r="649" spans="1:2" x14ac:dyDescent="0.25">
      <c r="A649">
        <v>60610</v>
      </c>
      <c r="B649" s="85">
        <f>COUNTIF(A$505:A649,A649)</f>
        <v>1</v>
      </c>
    </row>
    <row r="650" spans="1:2" x14ac:dyDescent="0.25">
      <c r="A650">
        <v>60411</v>
      </c>
      <c r="B650" s="85">
        <f>COUNTIF(A$505:A650,A650)</f>
        <v>1</v>
      </c>
    </row>
    <row r="651" spans="1:2" x14ac:dyDescent="0.25">
      <c r="A651">
        <v>60715</v>
      </c>
      <c r="B651" s="85">
        <f>COUNTIF(A$505:A651,A651)</f>
        <v>1</v>
      </c>
    </row>
    <row r="652" spans="1:2" x14ac:dyDescent="0.25">
      <c r="A652">
        <v>60743</v>
      </c>
      <c r="B652" s="85">
        <f>COUNTIF(A$505:A652,A652)</f>
        <v>1</v>
      </c>
    </row>
    <row r="653" spans="1:2" x14ac:dyDescent="0.25">
      <c r="A653">
        <v>60897</v>
      </c>
      <c r="B653" s="85">
        <f>COUNTIF(A$505:A653,A653)</f>
        <v>1</v>
      </c>
    </row>
    <row r="654" spans="1:2" x14ac:dyDescent="0.25">
      <c r="A654">
        <v>61173</v>
      </c>
      <c r="B654" s="85">
        <f>COUNTIF(A$505:A654,A654)</f>
        <v>1</v>
      </c>
    </row>
    <row r="655" spans="1:2" x14ac:dyDescent="0.25">
      <c r="A655">
        <v>61228</v>
      </c>
      <c r="B655" s="85">
        <f>COUNTIF(A$505:A655,A655)</f>
        <v>1</v>
      </c>
    </row>
    <row r="656" spans="1:2" x14ac:dyDescent="0.25">
      <c r="A656">
        <v>61221</v>
      </c>
      <c r="B656" s="85">
        <f>COUNTIF(A$505:A656,A656)</f>
        <v>1</v>
      </c>
    </row>
    <row r="657" spans="1:2" x14ac:dyDescent="0.25">
      <c r="A657">
        <v>61286</v>
      </c>
      <c r="B657" s="85">
        <f>COUNTIF(A$505:A657,A657)</f>
        <v>1</v>
      </c>
    </row>
    <row r="658" spans="1:2" x14ac:dyDescent="0.25">
      <c r="A658">
        <v>61448</v>
      </c>
      <c r="B658" s="85">
        <f>COUNTIF(A$505:A658,A658)</f>
        <v>1</v>
      </c>
    </row>
    <row r="659" spans="1:2" x14ac:dyDescent="0.25">
      <c r="A659">
        <v>61463</v>
      </c>
      <c r="B659" s="85">
        <f>COUNTIF(A$505:A659,A659)</f>
        <v>1</v>
      </c>
    </row>
    <row r="660" spans="1:2" x14ac:dyDescent="0.25">
      <c r="A660">
        <v>61581</v>
      </c>
      <c r="B660" s="85">
        <f>COUNTIF(A$505:A660,A660)</f>
        <v>1</v>
      </c>
    </row>
    <row r="661" spans="1:2" x14ac:dyDescent="0.25">
      <c r="A661">
        <v>61298</v>
      </c>
      <c r="B661" s="85">
        <f>COUNTIF(A$505:A661,A661)</f>
        <v>1</v>
      </c>
    </row>
    <row r="662" spans="1:2" x14ac:dyDescent="0.25">
      <c r="A662">
        <v>61695</v>
      </c>
      <c r="B662" s="85">
        <f>COUNTIF(A$505:A662,A662)</f>
        <v>1</v>
      </c>
    </row>
    <row r="663" spans="1:2" x14ac:dyDescent="0.25">
      <c r="A663">
        <v>61706</v>
      </c>
      <c r="B663" s="85">
        <f>COUNTIF(A$505:A663,A663)</f>
        <v>1</v>
      </c>
    </row>
    <row r="664" spans="1:2" x14ac:dyDescent="0.25">
      <c r="A664">
        <v>61739</v>
      </c>
      <c r="B664" s="85">
        <f>COUNTIF(A$505:A664,A664)</f>
        <v>1</v>
      </c>
    </row>
    <row r="665" spans="1:2" x14ac:dyDescent="0.25">
      <c r="A665">
        <v>61742</v>
      </c>
      <c r="B665" s="85">
        <f>COUNTIF(A$505:A665,A665)</f>
        <v>1</v>
      </c>
    </row>
    <row r="666" spans="1:2" x14ac:dyDescent="0.25">
      <c r="A666">
        <v>61669</v>
      </c>
      <c r="B666" s="85">
        <f>COUNTIF(A$505:A666,A666)</f>
        <v>1</v>
      </c>
    </row>
    <row r="667" spans="1:2" x14ac:dyDescent="0.25">
      <c r="A667">
        <v>61777</v>
      </c>
      <c r="B667" s="85">
        <f>COUNTIF(A$505:A667,A667)</f>
        <v>1</v>
      </c>
    </row>
    <row r="668" spans="1:2" x14ac:dyDescent="0.25">
      <c r="A668">
        <v>61838</v>
      </c>
      <c r="B668" s="85">
        <f>COUNTIF(A$505:A668,A668)</f>
        <v>1</v>
      </c>
    </row>
    <row r="669" spans="1:2" x14ac:dyDescent="0.25">
      <c r="A669">
        <v>62130</v>
      </c>
      <c r="B669" s="85">
        <f>COUNTIF(A$505:A669,A669)</f>
        <v>1</v>
      </c>
    </row>
    <row r="670" spans="1:2" x14ac:dyDescent="0.25">
      <c r="A670">
        <v>62159</v>
      </c>
      <c r="B670" s="85">
        <f>COUNTIF(A$505:A670,A670)</f>
        <v>1</v>
      </c>
    </row>
    <row r="671" spans="1:2" x14ac:dyDescent="0.25">
      <c r="A671">
        <v>62191</v>
      </c>
      <c r="B671" s="85">
        <f>COUNTIF(A$505:A671,A671)</f>
        <v>1</v>
      </c>
    </row>
    <row r="672" spans="1:2" x14ac:dyDescent="0.25">
      <c r="A672">
        <v>62199</v>
      </c>
      <c r="B672" s="85">
        <f>COUNTIF(A$505:A672,A672)</f>
        <v>1</v>
      </c>
    </row>
    <row r="673" spans="1:2" x14ac:dyDescent="0.25">
      <c r="A673">
        <v>61976</v>
      </c>
      <c r="B673" s="85">
        <f>COUNTIF(A$505:A673,A673)</f>
        <v>1</v>
      </c>
    </row>
    <row r="674" spans="1:2" x14ac:dyDescent="0.25">
      <c r="A674">
        <v>62392</v>
      </c>
      <c r="B674" s="85">
        <f>COUNTIF(A$505:A674,A674)</f>
        <v>1</v>
      </c>
    </row>
    <row r="675" spans="1:2" x14ac:dyDescent="0.25">
      <c r="A675">
        <v>62288</v>
      </c>
      <c r="B675" s="85">
        <f>COUNTIF(A$505:A675,A675)</f>
        <v>1</v>
      </c>
    </row>
    <row r="676" spans="1:2" x14ac:dyDescent="0.25">
      <c r="A676">
        <v>62358</v>
      </c>
      <c r="B676" s="85">
        <f>COUNTIF(A$505:A676,A676)</f>
        <v>1</v>
      </c>
    </row>
    <row r="677" spans="1:2" x14ac:dyDescent="0.25">
      <c r="A677">
        <v>62342</v>
      </c>
      <c r="B677" s="85">
        <f>COUNTIF(A$505:A677,A677)</f>
        <v>1</v>
      </c>
    </row>
    <row r="678" spans="1:2" x14ac:dyDescent="0.25">
      <c r="A678">
        <v>62570</v>
      </c>
      <c r="B678" s="85">
        <f>COUNTIF(A$505:A678,A678)</f>
        <v>1</v>
      </c>
    </row>
    <row r="679" spans="1:2" x14ac:dyDescent="0.25">
      <c r="A679">
        <v>62738</v>
      </c>
      <c r="B679" s="85">
        <f>COUNTIF(A$505:A679,A679)</f>
        <v>1</v>
      </c>
    </row>
    <row r="680" spans="1:2" x14ac:dyDescent="0.25">
      <c r="A680">
        <v>62657</v>
      </c>
      <c r="B680" s="85">
        <f>COUNTIF(A$505:A680,A680)</f>
        <v>1</v>
      </c>
    </row>
    <row r="681" spans="1:2" x14ac:dyDescent="0.25">
      <c r="A681">
        <v>62784</v>
      </c>
      <c r="B681" s="85">
        <f>COUNTIF(A$505:A681,A681)</f>
        <v>1</v>
      </c>
    </row>
    <row r="682" spans="1:2" x14ac:dyDescent="0.25">
      <c r="A682">
        <v>62821</v>
      </c>
      <c r="B682" s="85">
        <f>COUNTIF(A$505:A682,A682)</f>
        <v>1</v>
      </c>
    </row>
    <row r="683" spans="1:2" x14ac:dyDescent="0.25">
      <c r="A683">
        <v>62817</v>
      </c>
      <c r="B683" s="85">
        <f>COUNTIF(A$505:A683,A683)</f>
        <v>1</v>
      </c>
    </row>
    <row r="684" spans="1:2" x14ac:dyDescent="0.25">
      <c r="A684">
        <v>62843</v>
      </c>
      <c r="B684" s="85">
        <f>COUNTIF(A$505:A684,A684)</f>
        <v>1</v>
      </c>
    </row>
    <row r="685" spans="1:2" x14ac:dyDescent="0.25">
      <c r="A685">
        <v>62887</v>
      </c>
      <c r="B685" s="85">
        <f>COUNTIF(A$505:A685,A685)</f>
        <v>1</v>
      </c>
    </row>
    <row r="686" spans="1:2" x14ac:dyDescent="0.25">
      <c r="A686">
        <v>62892</v>
      </c>
      <c r="B686" s="85">
        <f>COUNTIF(A$505:A686,A686)</f>
        <v>1</v>
      </c>
    </row>
    <row r="687" spans="1:2" x14ac:dyDescent="0.25">
      <c r="A687">
        <v>62526</v>
      </c>
      <c r="B687" s="85">
        <f>COUNTIF(A$505:A687,A687)</f>
        <v>1</v>
      </c>
    </row>
    <row r="688" spans="1:2" x14ac:dyDescent="0.25">
      <c r="A688">
        <v>62497</v>
      </c>
      <c r="B688" s="85">
        <f>COUNTIF(A$505:A688,A688)</f>
        <v>1</v>
      </c>
    </row>
    <row r="689" spans="1:2" x14ac:dyDescent="0.25">
      <c r="A689">
        <v>63000</v>
      </c>
      <c r="B689" s="85">
        <f>COUNTIF(A$505:A689,A689)</f>
        <v>1</v>
      </c>
    </row>
    <row r="690" spans="1:2" x14ac:dyDescent="0.25">
      <c r="A690">
        <v>63057</v>
      </c>
      <c r="B690" s="85">
        <f>COUNTIF(A$505:A690,A690)</f>
        <v>1</v>
      </c>
    </row>
    <row r="691" spans="1:2" x14ac:dyDescent="0.25">
      <c r="A691">
        <v>63096</v>
      </c>
      <c r="B691" s="85">
        <f>COUNTIF(A$505:A691,A691)</f>
        <v>1</v>
      </c>
    </row>
    <row r="692" spans="1:2" x14ac:dyDescent="0.25">
      <c r="A692">
        <v>63011</v>
      </c>
      <c r="B692" s="85">
        <f>COUNTIF(A$505:A692,A692)</f>
        <v>1</v>
      </c>
    </row>
    <row r="693" spans="1:2" x14ac:dyDescent="0.25">
      <c r="A693">
        <v>63109</v>
      </c>
      <c r="B693" s="85">
        <f>COUNTIF(A$505:A693,A693)</f>
        <v>1</v>
      </c>
    </row>
    <row r="694" spans="1:2" x14ac:dyDescent="0.25">
      <c r="A694">
        <v>62884</v>
      </c>
      <c r="B694" s="85">
        <f>COUNTIF(A$505:A694,A694)</f>
        <v>1</v>
      </c>
    </row>
    <row r="695" spans="1:2" x14ac:dyDescent="0.25">
      <c r="A695">
        <v>63125</v>
      </c>
      <c r="B695" s="85">
        <f>COUNTIF(A$505:A695,A695)</f>
        <v>1</v>
      </c>
    </row>
    <row r="696" spans="1:2" x14ac:dyDescent="0.25">
      <c r="A696">
        <v>63143</v>
      </c>
      <c r="B696" s="85">
        <f>COUNTIF(A$505:A696,A696)</f>
        <v>1</v>
      </c>
    </row>
    <row r="697" spans="1:2" x14ac:dyDescent="0.25">
      <c r="A697">
        <v>63200</v>
      </c>
      <c r="B697" s="85">
        <f>COUNTIF(A$505:A697,A697)</f>
        <v>1</v>
      </c>
    </row>
    <row r="698" spans="1:2" x14ac:dyDescent="0.25">
      <c r="A698">
        <v>63295</v>
      </c>
      <c r="B698" s="85">
        <f>COUNTIF(A$505:A698,A698)</f>
        <v>1</v>
      </c>
    </row>
    <row r="699" spans="1:2" x14ac:dyDescent="0.25">
      <c r="A699">
        <v>63466</v>
      </c>
      <c r="B699" s="85">
        <f>COUNTIF(A$505:A699,A699)</f>
        <v>1</v>
      </c>
    </row>
    <row r="700" spans="1:2" x14ac:dyDescent="0.25">
      <c r="A700">
        <v>63526</v>
      </c>
      <c r="B700" s="85">
        <f>COUNTIF(A$505:A700,A700)</f>
        <v>1</v>
      </c>
    </row>
    <row r="701" spans="1:2" x14ac:dyDescent="0.25">
      <c r="A701">
        <v>63497</v>
      </c>
      <c r="B701" s="85">
        <f>COUNTIF(A$505:A701,A701)</f>
        <v>1</v>
      </c>
    </row>
    <row r="702" spans="1:2" x14ac:dyDescent="0.25">
      <c r="A702">
        <v>63540</v>
      </c>
      <c r="B702" s="85">
        <f>COUNTIF(A$505:A702,A702)</f>
        <v>1</v>
      </c>
    </row>
    <row r="703" spans="1:2" x14ac:dyDescent="0.25">
      <c r="A703">
        <v>63426</v>
      </c>
      <c r="B703" s="85">
        <f>COUNTIF(A$505:A703,A703)</f>
        <v>1</v>
      </c>
    </row>
    <row r="704" spans="1:2" x14ac:dyDescent="0.25">
      <c r="A704">
        <v>63534</v>
      </c>
      <c r="B704" s="85">
        <f>COUNTIF(A$505:A704,A704)</f>
        <v>1</v>
      </c>
    </row>
    <row r="705" spans="1:3" x14ac:dyDescent="0.25">
      <c r="A705">
        <v>63095</v>
      </c>
      <c r="B705" s="85">
        <f>COUNTIF(A$505:A705,A705)</f>
        <v>1</v>
      </c>
    </row>
    <row r="706" spans="1:3" x14ac:dyDescent="0.25">
      <c r="A706">
        <v>63592</v>
      </c>
      <c r="B706" s="85">
        <f>COUNTIF(A$505:A706,A706)</f>
        <v>1</v>
      </c>
    </row>
    <row r="707" spans="1:3" x14ac:dyDescent="0.25">
      <c r="A707">
        <v>63544</v>
      </c>
      <c r="B707" s="85">
        <f>COUNTIF(A$505:A707,A707)</f>
        <v>1</v>
      </c>
      <c r="C707" t="s">
        <v>493</v>
      </c>
    </row>
    <row r="708" spans="1:3" x14ac:dyDescent="0.25">
      <c r="A708">
        <v>63811</v>
      </c>
      <c r="B708" s="85">
        <f>COUNTIF(A$505:A708,A708)</f>
        <v>1</v>
      </c>
    </row>
    <row r="709" spans="1:3" x14ac:dyDescent="0.25">
      <c r="A709">
        <v>63893</v>
      </c>
      <c r="B709" s="85">
        <f>COUNTIF(A$505:A709,A709)</f>
        <v>1</v>
      </c>
    </row>
    <row r="710" spans="1:3" x14ac:dyDescent="0.25">
      <c r="A710">
        <v>64091</v>
      </c>
      <c r="B710" s="85">
        <f>COUNTIF(A$505:A710,A710)</f>
        <v>1</v>
      </c>
    </row>
    <row r="711" spans="1:3" x14ac:dyDescent="0.25">
      <c r="A711">
        <v>64164</v>
      </c>
      <c r="B711" s="85">
        <f>COUNTIF(A$505:A711,A711)</f>
        <v>1</v>
      </c>
    </row>
    <row r="712" spans="1:3" x14ac:dyDescent="0.25">
      <c r="A712">
        <v>64197</v>
      </c>
      <c r="B712" s="85">
        <f>COUNTIF(A$505:A712,A712)</f>
        <v>1</v>
      </c>
    </row>
    <row r="713" spans="1:3" x14ac:dyDescent="0.25">
      <c r="A713">
        <v>64275</v>
      </c>
      <c r="B713" s="85">
        <f>COUNTIF(A$505:A713,A713)</f>
        <v>1</v>
      </c>
    </row>
    <row r="714" spans="1:3" x14ac:dyDescent="0.25">
      <c r="A714">
        <v>64500</v>
      </c>
      <c r="B714" s="85">
        <f>COUNTIF(A$505:A714,A714)</f>
        <v>1</v>
      </c>
    </row>
    <row r="715" spans="1:3" x14ac:dyDescent="0.25">
      <c r="A715">
        <v>64487</v>
      </c>
      <c r="B715" s="85">
        <f>COUNTIF(A$505:A715,A715)</f>
        <v>1</v>
      </c>
    </row>
    <row r="716" spans="1:3" x14ac:dyDescent="0.25">
      <c r="A716">
        <v>65067</v>
      </c>
      <c r="B716" s="85">
        <f>COUNTIF(A$505:A716,A716)</f>
        <v>1</v>
      </c>
    </row>
    <row r="717" spans="1:3" x14ac:dyDescent="0.25">
      <c r="A717">
        <v>65239</v>
      </c>
      <c r="B717" s="85">
        <f>COUNTIF(A$505:A717,A717)</f>
        <v>1</v>
      </c>
    </row>
    <row r="718" spans="1:3" x14ac:dyDescent="0.25">
      <c r="A718">
        <v>65276</v>
      </c>
      <c r="B718" s="85">
        <f>COUNTIF(A$505:A718,A718)</f>
        <v>1</v>
      </c>
    </row>
    <row r="719" spans="1:3" x14ac:dyDescent="0.25">
      <c r="A719">
        <v>65221</v>
      </c>
      <c r="B719" s="85">
        <f>COUNTIF(A$505:A719,A719)</f>
        <v>1</v>
      </c>
    </row>
    <row r="720" spans="1:3" x14ac:dyDescent="0.25">
      <c r="A720">
        <v>64473</v>
      </c>
      <c r="B720" s="85">
        <f>COUNTIF(A$505:A720,A720)</f>
        <v>1</v>
      </c>
    </row>
    <row r="721" spans="1:2" x14ac:dyDescent="0.25">
      <c r="A721">
        <v>65447</v>
      </c>
      <c r="B721" s="85">
        <f>COUNTIF(A$505:A721,A721)</f>
        <v>1</v>
      </c>
    </row>
    <row r="722" spans="1:2" x14ac:dyDescent="0.25">
      <c r="A722">
        <v>65538</v>
      </c>
      <c r="B722" s="85">
        <f>COUNTIF(A$505:A722,A722)</f>
        <v>1</v>
      </c>
    </row>
    <row r="723" spans="1:2" x14ac:dyDescent="0.25">
      <c r="A723">
        <v>59248</v>
      </c>
      <c r="B723" s="85">
        <f>COUNTIF(A$505:A723,A723)</f>
        <v>1</v>
      </c>
    </row>
    <row r="724" spans="1:2" x14ac:dyDescent="0.25">
      <c r="A724">
        <v>65644</v>
      </c>
      <c r="B724" s="85">
        <f>COUNTIF(A$505:A724,A724)</f>
        <v>1</v>
      </c>
    </row>
    <row r="725" spans="1:2" x14ac:dyDescent="0.25">
      <c r="A725">
        <v>65715</v>
      </c>
      <c r="B725" s="85">
        <f>COUNTIF(A$505:A725,A725)</f>
        <v>1</v>
      </c>
    </row>
    <row r="726" spans="1:2" x14ac:dyDescent="0.25">
      <c r="A726">
        <v>66138</v>
      </c>
      <c r="B726" s="85">
        <f>COUNTIF(A$505:A726,A726)</f>
        <v>1</v>
      </c>
    </row>
    <row r="727" spans="1:2" x14ac:dyDescent="0.25">
      <c r="A727">
        <v>66185</v>
      </c>
      <c r="B727" s="85">
        <f>COUNTIF(A$505:A727,A727)</f>
        <v>1</v>
      </c>
    </row>
    <row r="728" spans="1:2" x14ac:dyDescent="0.25">
      <c r="A728">
        <v>66191</v>
      </c>
      <c r="B728" s="85">
        <f>COUNTIF(A$505:A728,A728)</f>
        <v>1</v>
      </c>
    </row>
    <row r="729" spans="1:2" x14ac:dyDescent="0.25">
      <c r="A729">
        <v>66343</v>
      </c>
      <c r="B729" s="85">
        <f>COUNTIF(A$505:A729,A729)</f>
        <v>1</v>
      </c>
    </row>
    <row r="730" spans="1:2" x14ac:dyDescent="0.25">
      <c r="A730">
        <v>66388</v>
      </c>
      <c r="B730" s="85">
        <f>COUNTIF(A$505:A730,A730)</f>
        <v>1</v>
      </c>
    </row>
    <row r="731" spans="1:2" x14ac:dyDescent="0.25">
      <c r="A731">
        <v>66359</v>
      </c>
      <c r="B731" s="85">
        <f>COUNTIF(A$505:A731,A731)</f>
        <v>1</v>
      </c>
    </row>
    <row r="732" spans="1:2" x14ac:dyDescent="0.25">
      <c r="A732">
        <v>66416</v>
      </c>
      <c r="B732" s="85">
        <f>COUNTIF(A$505:A732,A732)</f>
        <v>1</v>
      </c>
    </row>
    <row r="733" spans="1:2" x14ac:dyDescent="0.25">
      <c r="A733">
        <v>66427</v>
      </c>
      <c r="B733" s="85">
        <f>COUNTIF(A$505:A733,A733)</f>
        <v>1</v>
      </c>
    </row>
    <row r="734" spans="1:2" x14ac:dyDescent="0.25">
      <c r="A734">
        <v>66518</v>
      </c>
      <c r="B734" s="85">
        <f>COUNTIF(A$505:A734,A734)</f>
        <v>1</v>
      </c>
    </row>
    <row r="735" spans="1:2" x14ac:dyDescent="0.25">
      <c r="A735">
        <v>66596</v>
      </c>
      <c r="B735" s="85">
        <f>COUNTIF(A$505:A735,A735)</f>
        <v>1</v>
      </c>
    </row>
    <row r="736" spans="1:2" x14ac:dyDescent="0.25">
      <c r="A736">
        <v>66598</v>
      </c>
      <c r="B736" s="85">
        <f>COUNTIF(A$505:A736,A736)</f>
        <v>1</v>
      </c>
    </row>
    <row r="737" spans="1:2" x14ac:dyDescent="0.25">
      <c r="A737">
        <v>66860</v>
      </c>
      <c r="B737" s="85">
        <f>COUNTIF(A$505:A737,A737)</f>
        <v>1</v>
      </c>
    </row>
    <row r="738" spans="1:2" x14ac:dyDescent="0.25">
      <c r="A738">
        <v>66890</v>
      </c>
      <c r="B738" s="85">
        <f>COUNTIF(A$505:A738,A738)</f>
        <v>1</v>
      </c>
    </row>
    <row r="739" spans="1:2" x14ac:dyDescent="0.25">
      <c r="A739">
        <v>66799</v>
      </c>
      <c r="B739" s="85">
        <f>COUNTIF(A$505:A739,A739)</f>
        <v>1</v>
      </c>
    </row>
    <row r="740" spans="1:2" x14ac:dyDescent="0.25">
      <c r="A740">
        <v>66951</v>
      </c>
      <c r="B740" s="85">
        <f>COUNTIF(A$505:A740,A740)</f>
        <v>1</v>
      </c>
    </row>
    <row r="741" spans="1:2" x14ac:dyDescent="0.25">
      <c r="A741">
        <v>67188</v>
      </c>
      <c r="B741" s="85">
        <f>COUNTIF(A$505:A741,A741)</f>
        <v>1</v>
      </c>
    </row>
    <row r="742" spans="1:2" x14ac:dyDescent="0.25">
      <c r="A742">
        <v>67241</v>
      </c>
      <c r="B742" s="85">
        <f>COUNTIF(A$505:A742,A742)</f>
        <v>1</v>
      </c>
    </row>
    <row r="743" spans="1:2" x14ac:dyDescent="0.25">
      <c r="A743">
        <v>67255</v>
      </c>
      <c r="B743" s="85">
        <f>COUNTIF(A$505:A743,A743)</f>
        <v>1</v>
      </c>
    </row>
    <row r="744" spans="1:2" x14ac:dyDescent="0.25">
      <c r="A744">
        <v>67294</v>
      </c>
      <c r="B744" s="85">
        <f>COUNTIF(A$505:A744,A744)</f>
        <v>1</v>
      </c>
    </row>
    <row r="745" spans="1:2" x14ac:dyDescent="0.25">
      <c r="A745">
        <v>67357</v>
      </c>
      <c r="B745" s="85">
        <f>COUNTIF(A$505:A745,A745)</f>
        <v>1</v>
      </c>
    </row>
    <row r="746" spans="1:2" x14ac:dyDescent="0.25">
      <c r="A746">
        <v>67453</v>
      </c>
      <c r="B746" s="85">
        <f>COUNTIF(A$505:A746,A746)</f>
        <v>1</v>
      </c>
    </row>
    <row r="747" spans="1:2" x14ac:dyDescent="0.25">
      <c r="A747">
        <v>66780</v>
      </c>
      <c r="B747" s="85">
        <f>COUNTIF(A$505:A747,A747)</f>
        <v>1</v>
      </c>
    </row>
    <row r="748" spans="1:2" x14ac:dyDescent="0.25">
      <c r="A748">
        <v>67476</v>
      </c>
      <c r="B748" s="85">
        <f>COUNTIF(A$505:A748,A748)</f>
        <v>1</v>
      </c>
    </row>
    <row r="749" spans="1:2" x14ac:dyDescent="0.25">
      <c r="A749">
        <v>67570</v>
      </c>
      <c r="B749" s="85">
        <f>COUNTIF(A$505:A749,A749)</f>
        <v>1</v>
      </c>
    </row>
    <row r="750" spans="1:2" x14ac:dyDescent="0.25">
      <c r="A750">
        <v>67561</v>
      </c>
      <c r="B750" s="85">
        <f>COUNTIF(A$505:A750,A750)</f>
        <v>1</v>
      </c>
    </row>
    <row r="751" spans="1:2" x14ac:dyDescent="0.25">
      <c r="A751">
        <v>67640</v>
      </c>
      <c r="B751" s="85">
        <f>COUNTIF(A$505:A751,A751)</f>
        <v>1</v>
      </c>
    </row>
    <row r="752" spans="1:2" x14ac:dyDescent="0.25">
      <c r="A752">
        <v>67696</v>
      </c>
      <c r="B752" s="85">
        <f>COUNTIF(A$505:A752,A752)</f>
        <v>1</v>
      </c>
    </row>
    <row r="753" spans="1:3" x14ac:dyDescent="0.25">
      <c r="A753">
        <v>67647</v>
      </c>
      <c r="B753" s="85">
        <f>COUNTIF(A$505:A753,A753)</f>
        <v>1</v>
      </c>
    </row>
    <row r="754" spans="1:3" x14ac:dyDescent="0.25">
      <c r="A754">
        <v>67823</v>
      </c>
      <c r="B754" s="85">
        <f>COUNTIF(A$505:A754,A754)</f>
        <v>1</v>
      </c>
    </row>
    <row r="755" spans="1:3" x14ac:dyDescent="0.25">
      <c r="A755">
        <v>67462</v>
      </c>
      <c r="B755" s="85">
        <f>COUNTIF(A$505:A755,A755)</f>
        <v>1</v>
      </c>
    </row>
    <row r="756" spans="1:3" x14ac:dyDescent="0.25">
      <c r="A756">
        <v>67913</v>
      </c>
      <c r="B756" s="85">
        <f>COUNTIF(A$505:A756,A756)</f>
        <v>1</v>
      </c>
    </row>
    <row r="757" spans="1:3" x14ac:dyDescent="0.25">
      <c r="A757">
        <v>68101</v>
      </c>
      <c r="B757" s="85">
        <f>COUNTIF(A$505:A757,A757)</f>
        <v>1</v>
      </c>
    </row>
    <row r="758" spans="1:3" x14ac:dyDescent="0.25">
      <c r="A758">
        <v>68098</v>
      </c>
      <c r="B758" s="85">
        <f>COUNTIF(A$505:A758,A758)</f>
        <v>1</v>
      </c>
    </row>
    <row r="759" spans="1:3" x14ac:dyDescent="0.25">
      <c r="A759">
        <v>66001</v>
      </c>
      <c r="B759" s="85">
        <f>COUNTIF(A$505:A759,A759)</f>
        <v>1</v>
      </c>
      <c r="C759" t="s">
        <v>494</v>
      </c>
    </row>
    <row r="760" spans="1:3" x14ac:dyDescent="0.25">
      <c r="A760">
        <v>68291</v>
      </c>
      <c r="B760" s="85">
        <f>COUNTIF(A$505:A760,A760)</f>
        <v>1</v>
      </c>
    </row>
    <row r="761" spans="1:3" x14ac:dyDescent="0.25">
      <c r="A761">
        <v>68323</v>
      </c>
      <c r="B761" s="85">
        <f>COUNTIF(A$505:A761,A761)</f>
        <v>1</v>
      </c>
    </row>
    <row r="762" spans="1:3" x14ac:dyDescent="0.25">
      <c r="A762">
        <v>68345</v>
      </c>
      <c r="B762" s="85">
        <f>COUNTIF(A$505:A762,A762)</f>
        <v>1</v>
      </c>
    </row>
    <row r="763" spans="1:3" x14ac:dyDescent="0.25">
      <c r="A763">
        <v>68100</v>
      </c>
      <c r="B763" s="85">
        <f>COUNTIF(A$505:A763,A763)</f>
        <v>1</v>
      </c>
    </row>
    <row r="764" spans="1:3" x14ac:dyDescent="0.25">
      <c r="A764">
        <v>68456</v>
      </c>
      <c r="B764" s="85">
        <f>COUNTIF(A$505:A764,A764)</f>
        <v>1</v>
      </c>
    </row>
    <row r="765" spans="1:3" x14ac:dyDescent="0.25">
      <c r="A765">
        <v>68464</v>
      </c>
      <c r="B765" s="85">
        <f>COUNTIF(A$505:A765,A765)</f>
        <v>1</v>
      </c>
    </row>
    <row r="766" spans="1:3" x14ac:dyDescent="0.25">
      <c r="A766">
        <v>68508</v>
      </c>
      <c r="B766" s="85">
        <f>COUNTIF(A$505:A766,A766)</f>
        <v>1</v>
      </c>
    </row>
    <row r="767" spans="1:3" x14ac:dyDescent="0.25">
      <c r="A767">
        <v>68531</v>
      </c>
      <c r="B767" s="85">
        <f>COUNTIF(A$505:A767,A767)</f>
        <v>1</v>
      </c>
    </row>
    <row r="768" spans="1:3" x14ac:dyDescent="0.25">
      <c r="A768">
        <v>68524</v>
      </c>
      <c r="B768" s="85">
        <f>COUNTIF(A$505:A768,A768)</f>
        <v>1</v>
      </c>
    </row>
    <row r="769" spans="1:2" x14ac:dyDescent="0.25">
      <c r="A769">
        <v>68638</v>
      </c>
      <c r="B769" s="85">
        <f>COUNTIF(A$505:A769,A769)</f>
        <v>1</v>
      </c>
    </row>
    <row r="770" spans="1:2" x14ac:dyDescent="0.25">
      <c r="A770">
        <v>68717</v>
      </c>
      <c r="B770" s="85">
        <f>COUNTIF(A$505:A770,A770)</f>
        <v>1</v>
      </c>
    </row>
    <row r="771" spans="1:2" x14ac:dyDescent="0.25">
      <c r="A771">
        <v>68893</v>
      </c>
      <c r="B771" s="85">
        <f>COUNTIF(A$505:A771,A771)</f>
        <v>1</v>
      </c>
    </row>
    <row r="772" spans="1:2" x14ac:dyDescent="0.25">
      <c r="A772">
        <v>68951</v>
      </c>
      <c r="B772" s="85">
        <f>COUNTIF(A$505:A772,A772)</f>
        <v>1</v>
      </c>
    </row>
    <row r="773" spans="1:2" x14ac:dyDescent="0.25">
      <c r="A773">
        <v>68935</v>
      </c>
      <c r="B773" s="85">
        <f>COUNTIF(A$505:A773,A773)</f>
        <v>1</v>
      </c>
    </row>
    <row r="774" spans="1:2" x14ac:dyDescent="0.25">
      <c r="A774">
        <v>68675</v>
      </c>
      <c r="B774" s="85">
        <f>COUNTIF(A$505:A774,A774)</f>
        <v>1</v>
      </c>
    </row>
    <row r="775" spans="1:2" x14ac:dyDescent="0.25">
      <c r="A775">
        <v>68930</v>
      </c>
      <c r="B775" s="85">
        <f>COUNTIF(A$505:A775,A775)</f>
        <v>1</v>
      </c>
    </row>
    <row r="776" spans="1:2" x14ac:dyDescent="0.25">
      <c r="A776">
        <v>68636</v>
      </c>
      <c r="B776" s="85">
        <f>COUNTIF(A$505:A776,A776)</f>
        <v>1</v>
      </c>
    </row>
    <row r="777" spans="1:2" x14ac:dyDescent="0.25">
      <c r="A777">
        <v>69041</v>
      </c>
      <c r="B777" s="85">
        <f>COUNTIF(A$505:A777,A777)</f>
        <v>1</v>
      </c>
    </row>
    <row r="778" spans="1:2" x14ac:dyDescent="0.25">
      <c r="A778">
        <v>69343</v>
      </c>
      <c r="B778" s="85">
        <f>COUNTIF(A$505:A778,A778)</f>
        <v>1</v>
      </c>
    </row>
    <row r="779" spans="1:2" x14ac:dyDescent="0.25">
      <c r="A779">
        <v>69332</v>
      </c>
      <c r="B779" s="85">
        <f>COUNTIF(A$505:A779,A779)</f>
        <v>1</v>
      </c>
    </row>
    <row r="780" spans="1:2" x14ac:dyDescent="0.25">
      <c r="A780">
        <v>69447</v>
      </c>
      <c r="B780" s="85">
        <f>COUNTIF(A$505:A780,A780)</f>
        <v>1</v>
      </c>
    </row>
    <row r="781" spans="1:2" x14ac:dyDescent="0.25">
      <c r="A781">
        <v>69535</v>
      </c>
      <c r="B781" s="85">
        <f>COUNTIF(A$505:A781,A781)</f>
        <v>1</v>
      </c>
    </row>
    <row r="782" spans="1:2" x14ac:dyDescent="0.25">
      <c r="A782">
        <v>69593</v>
      </c>
      <c r="B782" s="85">
        <f>COUNTIF(A$505:A782,A782)</f>
        <v>1</v>
      </c>
    </row>
    <row r="783" spans="1:2" x14ac:dyDescent="0.25">
      <c r="A783">
        <v>69497</v>
      </c>
      <c r="B783" s="85">
        <f>COUNTIF(A$505:A783,A783)</f>
        <v>1</v>
      </c>
    </row>
    <row r="784" spans="1:2" x14ac:dyDescent="0.25">
      <c r="A784">
        <v>69817</v>
      </c>
      <c r="B784" s="85">
        <f>COUNTIF(A$505:A784,A784)</f>
        <v>1</v>
      </c>
    </row>
    <row r="785" spans="1:2" x14ac:dyDescent="0.25">
      <c r="A785">
        <v>69696</v>
      </c>
      <c r="B785" s="85">
        <f>COUNTIF(A$505:A785,A785)</f>
        <v>1</v>
      </c>
    </row>
    <row r="786" spans="1:2" x14ac:dyDescent="0.25">
      <c r="A786">
        <v>69843</v>
      </c>
      <c r="B786" s="85">
        <f>COUNTIF(A$505:A786,A786)</f>
        <v>1</v>
      </c>
    </row>
    <row r="787" spans="1:2" x14ac:dyDescent="0.25">
      <c r="A787">
        <v>69990</v>
      </c>
      <c r="B787" s="85">
        <f>COUNTIF(A$505:A787,A787)</f>
        <v>1</v>
      </c>
    </row>
    <row r="788" spans="1:2" x14ac:dyDescent="0.25">
      <c r="A788">
        <v>70071</v>
      </c>
      <c r="B788" s="85">
        <f>COUNTIF(A$505:A788,A788)</f>
        <v>1</v>
      </c>
    </row>
    <row r="789" spans="1:2" x14ac:dyDescent="0.25">
      <c r="A789">
        <v>70063</v>
      </c>
      <c r="B789" s="85">
        <f>COUNTIF(A$505:A789,A789)</f>
        <v>1</v>
      </c>
    </row>
    <row r="790" spans="1:2" x14ac:dyDescent="0.25">
      <c r="A790">
        <v>70118</v>
      </c>
      <c r="B790" s="85">
        <f>COUNTIF(A$505:A790,A790)</f>
        <v>1</v>
      </c>
    </row>
    <row r="791" spans="1:2" x14ac:dyDescent="0.25">
      <c r="A791">
        <v>70124</v>
      </c>
      <c r="B791" s="85">
        <f>COUNTIF(A$505:A791,A791)</f>
        <v>1</v>
      </c>
    </row>
    <row r="792" spans="1:2" x14ac:dyDescent="0.25">
      <c r="A792">
        <v>70159</v>
      </c>
      <c r="B792" s="85">
        <f>COUNTIF(A$505:A792,A792)</f>
        <v>1</v>
      </c>
    </row>
    <row r="793" spans="1:2" x14ac:dyDescent="0.25">
      <c r="A793">
        <v>70196</v>
      </c>
      <c r="B793" s="85">
        <f>COUNTIF(A$505:A793,A793)</f>
        <v>1</v>
      </c>
    </row>
    <row r="794" spans="1:2" x14ac:dyDescent="0.25">
      <c r="A794">
        <v>67996</v>
      </c>
      <c r="B794" s="85">
        <f>COUNTIF(A$505:A794,A794)</f>
        <v>1</v>
      </c>
    </row>
    <row r="795" spans="1:2" x14ac:dyDescent="0.25">
      <c r="A795">
        <v>69942</v>
      </c>
      <c r="B795" s="85">
        <f>COUNTIF(A$505:A795,A795)</f>
        <v>1</v>
      </c>
    </row>
    <row r="796" spans="1:2" x14ac:dyDescent="0.25">
      <c r="A796">
        <v>70313</v>
      </c>
      <c r="B796" s="85">
        <f>COUNTIF(A$505:A796,A796)</f>
        <v>1</v>
      </c>
    </row>
    <row r="797" spans="1:2" x14ac:dyDescent="0.25">
      <c r="A797">
        <v>70357</v>
      </c>
      <c r="B797" s="85">
        <f>COUNTIF(A$505:A797,A797)</f>
        <v>1</v>
      </c>
    </row>
    <row r="798" spans="1:2" x14ac:dyDescent="0.25">
      <c r="A798">
        <v>70392</v>
      </c>
      <c r="B798" s="85">
        <f>COUNTIF(A$505:A798,A798)</f>
        <v>1</v>
      </c>
    </row>
    <row r="799" spans="1:2" x14ac:dyDescent="0.25">
      <c r="A799">
        <v>70461</v>
      </c>
      <c r="B799" s="85">
        <f>COUNTIF(A$505:A799,A799)</f>
        <v>1</v>
      </c>
    </row>
    <row r="800" spans="1:2" x14ac:dyDescent="0.25">
      <c r="A800">
        <v>70554</v>
      </c>
      <c r="B800" s="85">
        <f>COUNTIF(A$505:A800,A800)</f>
        <v>1</v>
      </c>
    </row>
    <row r="801" spans="1:2" x14ac:dyDescent="0.25">
      <c r="A801">
        <v>70539</v>
      </c>
      <c r="B801" s="85">
        <f>COUNTIF(A$505:A801,A801)</f>
        <v>1</v>
      </c>
    </row>
    <row r="802" spans="1:2" x14ac:dyDescent="0.25">
      <c r="A802">
        <v>70524</v>
      </c>
      <c r="B802" s="85">
        <f>COUNTIF(A$505:A802,A802)</f>
        <v>1</v>
      </c>
    </row>
    <row r="803" spans="1:2" x14ac:dyDescent="0.25">
      <c r="A803">
        <v>70468</v>
      </c>
      <c r="B803" s="85">
        <f>COUNTIF(A$505:A803,A803)</f>
        <v>1</v>
      </c>
    </row>
    <row r="804" spans="1:2" x14ac:dyDescent="0.25">
      <c r="A804">
        <v>70267</v>
      </c>
      <c r="B804" s="85">
        <f>COUNTIF(A$505:A804,A804)</f>
        <v>1</v>
      </c>
    </row>
    <row r="805" spans="1:2" x14ac:dyDescent="0.25">
      <c r="A805">
        <v>70748</v>
      </c>
      <c r="B805" s="85">
        <f>COUNTIF(A$505:A805,A805)</f>
        <v>1</v>
      </c>
    </row>
    <row r="806" spans="1:2" x14ac:dyDescent="0.25">
      <c r="A806">
        <v>70760</v>
      </c>
      <c r="B806" s="85">
        <f>COUNTIF(A$505:A806,A806)</f>
        <v>1</v>
      </c>
    </row>
    <row r="807" spans="1:2" x14ac:dyDescent="0.25">
      <c r="A807">
        <v>70651</v>
      </c>
      <c r="B807" s="85">
        <f>COUNTIF(A$505:A807,A807)</f>
        <v>1</v>
      </c>
    </row>
    <row r="808" spans="1:2" x14ac:dyDescent="0.25">
      <c r="A808">
        <v>70901</v>
      </c>
      <c r="B808" s="85">
        <f>COUNTIF(A$505:A808,A808)</f>
        <v>1</v>
      </c>
    </row>
    <row r="809" spans="1:2" x14ac:dyDescent="0.25">
      <c r="A809">
        <v>70961</v>
      </c>
      <c r="B809" s="85">
        <f>COUNTIF(A$505:A809,A809)</f>
        <v>1</v>
      </c>
    </row>
    <row r="810" spans="1:2" x14ac:dyDescent="0.25">
      <c r="A810">
        <v>70998</v>
      </c>
      <c r="B810" s="85">
        <f>COUNTIF(A$505:A810,A810)</f>
        <v>1</v>
      </c>
    </row>
    <row r="811" spans="1:2" x14ac:dyDescent="0.25">
      <c r="A811">
        <v>71038</v>
      </c>
      <c r="B811" s="85">
        <f>COUNTIF(A$505:A811,A811)</f>
        <v>1</v>
      </c>
    </row>
    <row r="812" spans="1:2" x14ac:dyDescent="0.25">
      <c r="A812">
        <v>71095</v>
      </c>
      <c r="B812" s="85">
        <f>COUNTIF(A$505:A812,A812)</f>
        <v>1</v>
      </c>
    </row>
    <row r="813" spans="1:2" x14ac:dyDescent="0.25">
      <c r="A813">
        <v>71113</v>
      </c>
      <c r="B813" s="85">
        <f>COUNTIF(A$505:A813,A813)</f>
        <v>1</v>
      </c>
    </row>
    <row r="814" spans="1:2" x14ac:dyDescent="0.25">
      <c r="A814">
        <v>70960</v>
      </c>
      <c r="B814" s="85">
        <f>COUNTIF(A$505:A814,A814)</f>
        <v>1</v>
      </c>
    </row>
    <row r="815" spans="1:2" x14ac:dyDescent="0.25">
      <c r="A815">
        <v>71313</v>
      </c>
      <c r="B815" s="85">
        <f>COUNTIF(A$505:A815,A815)</f>
        <v>1</v>
      </c>
    </row>
    <row r="816" spans="1:2" x14ac:dyDescent="0.25">
      <c r="A816">
        <v>71432</v>
      </c>
      <c r="B816" s="85">
        <f>COUNTIF(A$505:A816,A816)</f>
        <v>1</v>
      </c>
    </row>
    <row r="817" spans="1:2" x14ac:dyDescent="0.25">
      <c r="A817">
        <v>71357</v>
      </c>
      <c r="B817" s="85">
        <f>COUNTIF(A$505:A817,A817)</f>
        <v>1</v>
      </c>
    </row>
    <row r="818" spans="1:2" x14ac:dyDescent="0.25">
      <c r="A818">
        <v>71528</v>
      </c>
      <c r="B818" s="85">
        <f>COUNTIF(A$505:A818,A818)</f>
        <v>1</v>
      </c>
    </row>
    <row r="819" spans="1:2" x14ac:dyDescent="0.25">
      <c r="A819">
        <v>71571</v>
      </c>
      <c r="B819" s="85">
        <f>COUNTIF(A$505:A819,A819)</f>
        <v>1</v>
      </c>
    </row>
    <row r="820" spans="1:2" x14ac:dyDescent="0.25">
      <c r="A820">
        <v>71616</v>
      </c>
      <c r="B820" s="85">
        <f>COUNTIF(A$505:A820,A820)</f>
        <v>1</v>
      </c>
    </row>
    <row r="821" spans="1:2" x14ac:dyDescent="0.25">
      <c r="A821">
        <v>71580</v>
      </c>
      <c r="B821" s="85">
        <f>COUNTIF(A$505:A821,A821)</f>
        <v>1</v>
      </c>
    </row>
    <row r="822" spans="1:2" x14ac:dyDescent="0.25">
      <c r="A822">
        <v>71651</v>
      </c>
      <c r="B822" s="85">
        <f>COUNTIF(A$505:A822,A822)</f>
        <v>1</v>
      </c>
    </row>
    <row r="823" spans="1:2" x14ac:dyDescent="0.25">
      <c r="A823">
        <v>71456</v>
      </c>
      <c r="B823" s="85">
        <f>COUNTIF(A$505:A823,A823)</f>
        <v>1</v>
      </c>
    </row>
    <row r="824" spans="1:2" x14ac:dyDescent="0.25">
      <c r="A824">
        <v>71707</v>
      </c>
      <c r="B824" s="85">
        <f>COUNTIF(A$505:A824,A824)</f>
        <v>1</v>
      </c>
    </row>
    <row r="825" spans="1:2" x14ac:dyDescent="0.25">
      <c r="A825">
        <v>71841</v>
      </c>
      <c r="B825" s="85">
        <f>COUNTIF(A$505:A825,A825)</f>
        <v>1</v>
      </c>
    </row>
    <row r="826" spans="1:2" x14ac:dyDescent="0.25">
      <c r="A826">
        <v>71848</v>
      </c>
      <c r="B826" s="85">
        <f>COUNTIF(A$505:A826,A826)</f>
        <v>1</v>
      </c>
    </row>
    <row r="827" spans="1:2" x14ac:dyDescent="0.25">
      <c r="A827">
        <v>71858</v>
      </c>
      <c r="B827" s="85">
        <f>COUNTIF(A$505:A827,A827)</f>
        <v>1</v>
      </c>
    </row>
    <row r="828" spans="1:2" x14ac:dyDescent="0.25">
      <c r="A828">
        <v>71830</v>
      </c>
      <c r="B828" s="85">
        <f>COUNTIF(A$505:A828,A828)</f>
        <v>1</v>
      </c>
    </row>
    <row r="829" spans="1:2" x14ac:dyDescent="0.25">
      <c r="A829">
        <v>71979</v>
      </c>
      <c r="B829" s="85">
        <f>COUNTIF(A$505:A829,A829)</f>
        <v>1</v>
      </c>
    </row>
    <row r="830" spans="1:2" x14ac:dyDescent="0.25">
      <c r="A830">
        <v>71947</v>
      </c>
      <c r="B830" s="85">
        <f>COUNTIF(A$505:A830,A830)</f>
        <v>1</v>
      </c>
    </row>
    <row r="831" spans="1:2" x14ac:dyDescent="0.25">
      <c r="A831">
        <v>72076</v>
      </c>
      <c r="B831" s="85">
        <f>COUNTIF(A$505:A831,A831)</f>
        <v>1</v>
      </c>
    </row>
    <row r="832" spans="1:2" x14ac:dyDescent="0.25">
      <c r="A832">
        <v>72051</v>
      </c>
      <c r="B832" s="85">
        <f>COUNTIF(A$505:A832,A832)</f>
        <v>1</v>
      </c>
    </row>
    <row r="833" spans="1:2" x14ac:dyDescent="0.25">
      <c r="A833">
        <v>72059</v>
      </c>
      <c r="B833" s="85">
        <f>COUNTIF(A$505:A833,A833)</f>
        <v>1</v>
      </c>
    </row>
    <row r="834" spans="1:2" x14ac:dyDescent="0.25">
      <c r="A834">
        <v>72036</v>
      </c>
      <c r="B834" s="85">
        <f>COUNTIF(A$505:A834,A834)</f>
        <v>1</v>
      </c>
    </row>
    <row r="835" spans="1:2" x14ac:dyDescent="0.25">
      <c r="A835">
        <v>72147</v>
      </c>
      <c r="B835" s="85">
        <f>COUNTIF(A$505:A835,A835)</f>
        <v>1</v>
      </c>
    </row>
    <row r="836" spans="1:2" x14ac:dyDescent="0.25">
      <c r="A836">
        <v>72290</v>
      </c>
      <c r="B836" s="85">
        <f>COUNTIF(A$505:A836,A836)</f>
        <v>1</v>
      </c>
    </row>
    <row r="837" spans="1:2" x14ac:dyDescent="0.25">
      <c r="A837">
        <v>72271</v>
      </c>
      <c r="B837" s="85">
        <f>COUNTIF(A$505:A837,A837)</f>
        <v>1</v>
      </c>
    </row>
    <row r="838" spans="1:2" x14ac:dyDescent="0.25">
      <c r="A838">
        <v>72286</v>
      </c>
      <c r="B838" s="85">
        <f>COUNTIF(A$505:A838,A838)</f>
        <v>1</v>
      </c>
    </row>
    <row r="839" spans="1:2" x14ac:dyDescent="0.25">
      <c r="A839">
        <v>72278</v>
      </c>
      <c r="B839" s="85">
        <f>COUNTIF(A$505:A839,A839)</f>
        <v>1</v>
      </c>
    </row>
    <row r="840" spans="1:2" x14ac:dyDescent="0.25">
      <c r="A840">
        <v>72333</v>
      </c>
      <c r="B840" s="85">
        <f>COUNTIF(A$505:A840,A840)</f>
        <v>1</v>
      </c>
    </row>
    <row r="841" spans="1:2" x14ac:dyDescent="0.25">
      <c r="A841">
        <v>72352</v>
      </c>
      <c r="B841" s="85">
        <f>COUNTIF(A$505:A841,A841)</f>
        <v>1</v>
      </c>
    </row>
    <row r="842" spans="1:2" x14ac:dyDescent="0.25">
      <c r="A842">
        <v>72411</v>
      </c>
      <c r="B842" s="85">
        <f>COUNTIF(A$505:A842,A842)</f>
        <v>1</v>
      </c>
    </row>
    <row r="843" spans="1:2" x14ac:dyDescent="0.25">
      <c r="A843">
        <v>72353</v>
      </c>
      <c r="B843" s="85">
        <f>COUNTIF(A$505:A843,A843)</f>
        <v>1</v>
      </c>
    </row>
    <row r="844" spans="1:2" x14ac:dyDescent="0.25">
      <c r="A844">
        <v>72469</v>
      </c>
      <c r="B844" s="85">
        <f>COUNTIF(A$505:A844,A844)</f>
        <v>1</v>
      </c>
    </row>
    <row r="845" spans="1:2" x14ac:dyDescent="0.25">
      <c r="A845">
        <v>72518</v>
      </c>
      <c r="B845" s="85">
        <f>COUNTIF(A$505:A845,A845)</f>
        <v>1</v>
      </c>
    </row>
    <row r="846" spans="1:2" x14ac:dyDescent="0.25">
      <c r="A846">
        <v>72532</v>
      </c>
      <c r="B846" s="85">
        <f>COUNTIF(A$505:A846,A846)</f>
        <v>1</v>
      </c>
    </row>
    <row r="847" spans="1:2" x14ac:dyDescent="0.25">
      <c r="A847">
        <v>72568</v>
      </c>
      <c r="B847" s="85">
        <f>COUNTIF(A$505:A847,A847)</f>
        <v>1</v>
      </c>
    </row>
    <row r="848" spans="1:2" x14ac:dyDescent="0.25">
      <c r="A848">
        <v>72555</v>
      </c>
      <c r="B848" s="85">
        <f>COUNTIF(A$505:A848,A848)</f>
        <v>1</v>
      </c>
    </row>
    <row r="849" spans="1:3" x14ac:dyDescent="0.25">
      <c r="A849">
        <v>72577</v>
      </c>
      <c r="B849" s="85">
        <f>COUNTIF(A$505:A849,A849)</f>
        <v>1</v>
      </c>
    </row>
    <row r="850" spans="1:3" x14ac:dyDescent="0.25">
      <c r="A850">
        <v>72601</v>
      </c>
      <c r="B850" s="85">
        <f>COUNTIF(A$505:A850,A850)</f>
        <v>1</v>
      </c>
    </row>
    <row r="851" spans="1:3" x14ac:dyDescent="0.25">
      <c r="A851">
        <v>72708</v>
      </c>
      <c r="B851" s="85">
        <f>COUNTIF(A$505:A851,A851)</f>
        <v>1</v>
      </c>
    </row>
    <row r="852" spans="1:3" x14ac:dyDescent="0.25">
      <c r="A852">
        <v>72720</v>
      </c>
      <c r="B852" s="85">
        <f>COUNTIF(A$505:A852,A852)</f>
        <v>1</v>
      </c>
    </row>
    <row r="853" spans="1:3" x14ac:dyDescent="0.25">
      <c r="A853">
        <v>72750</v>
      </c>
      <c r="B853" s="85">
        <f>COUNTIF(A$505:A853,A853)</f>
        <v>1</v>
      </c>
    </row>
    <row r="854" spans="1:3" x14ac:dyDescent="0.25">
      <c r="A854">
        <v>72761</v>
      </c>
      <c r="B854" s="85">
        <f>COUNTIF(A$505:A854,A854)</f>
        <v>1</v>
      </c>
    </row>
    <row r="855" spans="1:3" x14ac:dyDescent="0.25">
      <c r="A855">
        <v>72711</v>
      </c>
      <c r="B855" s="85">
        <f>COUNTIF(A$505:A855,A855)</f>
        <v>1</v>
      </c>
    </row>
    <row r="856" spans="1:3" x14ac:dyDescent="0.25">
      <c r="A856">
        <v>72707</v>
      </c>
      <c r="B856" s="85">
        <f>COUNTIF(A$505:A856,A856)</f>
        <v>1</v>
      </c>
    </row>
    <row r="857" spans="1:3" x14ac:dyDescent="0.25">
      <c r="A857">
        <v>72800</v>
      </c>
      <c r="B857" s="85">
        <f>COUNTIF(A$505:A857,A857)</f>
        <v>1</v>
      </c>
    </row>
    <row r="858" spans="1:3" x14ac:dyDescent="0.25">
      <c r="A858">
        <v>72805</v>
      </c>
      <c r="B858" s="85">
        <f>COUNTIF(A$505:A858,A858)</f>
        <v>1</v>
      </c>
    </row>
    <row r="859" spans="1:3" x14ac:dyDescent="0.25">
      <c r="A859">
        <v>72413</v>
      </c>
      <c r="B859" s="85">
        <f>COUNTIF(A$505:A859,A859)</f>
        <v>1</v>
      </c>
      <c r="C859" t="s">
        <v>495</v>
      </c>
    </row>
    <row r="860" spans="1:3" x14ac:dyDescent="0.25">
      <c r="A860">
        <v>72813</v>
      </c>
      <c r="B860" s="85">
        <f>COUNTIF(A$505:A860,A860)</f>
        <v>1</v>
      </c>
    </row>
    <row r="861" spans="1:3" x14ac:dyDescent="0.25">
      <c r="A861">
        <v>72803</v>
      </c>
      <c r="B861" s="85">
        <f>COUNTIF(A$505:A861,A861)</f>
        <v>1</v>
      </c>
    </row>
    <row r="862" spans="1:3" x14ac:dyDescent="0.25">
      <c r="A862">
        <v>72882</v>
      </c>
      <c r="B862" s="85">
        <f>COUNTIF(A$505:A862,A862)</f>
        <v>1</v>
      </c>
    </row>
    <row r="863" spans="1:3" x14ac:dyDescent="0.25">
      <c r="A863">
        <v>72937</v>
      </c>
      <c r="B863" s="85">
        <f>COUNTIF(A$505:A863,A863)</f>
        <v>1</v>
      </c>
    </row>
    <row r="864" spans="1:3" x14ac:dyDescent="0.25">
      <c r="A864">
        <v>72921</v>
      </c>
      <c r="B864" s="85">
        <f>COUNTIF(A$505:A864,A864)</f>
        <v>1</v>
      </c>
    </row>
    <row r="865" spans="1:2" x14ac:dyDescent="0.25">
      <c r="A865">
        <v>73014</v>
      </c>
      <c r="B865" s="85">
        <f>COUNTIF(A$505:A865,A865)</f>
        <v>1</v>
      </c>
    </row>
    <row r="866" spans="1:2" x14ac:dyDescent="0.25">
      <c r="A866">
        <v>72990</v>
      </c>
      <c r="B866" s="85">
        <f>COUNTIF(A$505:A866,A866)</f>
        <v>1</v>
      </c>
    </row>
    <row r="867" spans="1:2" x14ac:dyDescent="0.25">
      <c r="A867">
        <v>73127</v>
      </c>
      <c r="B867" s="85">
        <f>COUNTIF(A$505:A867,A867)</f>
        <v>1</v>
      </c>
    </row>
    <row r="868" spans="1:2" x14ac:dyDescent="0.25">
      <c r="A868">
        <v>73143</v>
      </c>
      <c r="B868" s="85">
        <f>COUNTIF(A$505:A868,A868)</f>
        <v>1</v>
      </c>
    </row>
    <row r="869" spans="1:2" x14ac:dyDescent="0.25">
      <c r="A869">
        <v>73186</v>
      </c>
      <c r="B869" s="85">
        <f>COUNTIF(A$505:A869,A869)</f>
        <v>1</v>
      </c>
    </row>
    <row r="870" spans="1:2" x14ac:dyDescent="0.25">
      <c r="A870">
        <v>73242</v>
      </c>
      <c r="B870" s="85">
        <f>COUNTIF(A$505:A870,A870)</f>
        <v>1</v>
      </c>
    </row>
    <row r="871" spans="1:2" x14ac:dyDescent="0.25">
      <c r="A871">
        <v>73032</v>
      </c>
      <c r="B871" s="85">
        <f>COUNTIF(A$505:A871,A871)</f>
        <v>1</v>
      </c>
    </row>
    <row r="872" spans="1:2" x14ac:dyDescent="0.25">
      <c r="A872">
        <v>73300</v>
      </c>
      <c r="B872" s="85">
        <f>COUNTIF(A$505:A872,A872)</f>
        <v>1</v>
      </c>
    </row>
    <row r="873" spans="1:2" x14ac:dyDescent="0.25">
      <c r="A873">
        <v>73250</v>
      </c>
      <c r="B873" s="85">
        <f>COUNTIF(A$505:A873,A873)</f>
        <v>1</v>
      </c>
    </row>
    <row r="874" spans="1:2" x14ac:dyDescent="0.25">
      <c r="A874">
        <v>73274</v>
      </c>
      <c r="B874" s="85">
        <f>COUNTIF(A$505:A874,A874)</f>
        <v>1</v>
      </c>
    </row>
    <row r="875" spans="1:2" x14ac:dyDescent="0.25">
      <c r="A875">
        <v>73233</v>
      </c>
      <c r="B875" s="85">
        <f>COUNTIF(A$505:A875,A875)</f>
        <v>1</v>
      </c>
    </row>
    <row r="876" spans="1:2" x14ac:dyDescent="0.25">
      <c r="A876">
        <v>73360</v>
      </c>
      <c r="B876" s="85">
        <f>COUNTIF(A$505:A876,A876)</f>
        <v>1</v>
      </c>
    </row>
    <row r="877" spans="1:2" x14ac:dyDescent="0.25">
      <c r="A877">
        <v>73441</v>
      </c>
      <c r="B877" s="85">
        <f>COUNTIF(A$505:A877,A877)</f>
        <v>1</v>
      </c>
    </row>
    <row r="878" spans="1:2" x14ac:dyDescent="0.25">
      <c r="A878">
        <v>73457</v>
      </c>
      <c r="B878" s="85">
        <f>COUNTIF(A$505:A878,A878)</f>
        <v>1</v>
      </c>
    </row>
    <row r="879" spans="1:2" x14ac:dyDescent="0.25">
      <c r="A879">
        <v>73530</v>
      </c>
      <c r="B879" s="85">
        <f>COUNTIF(A$505:A879,A879)</f>
        <v>1</v>
      </c>
    </row>
    <row r="880" spans="1:2" x14ac:dyDescent="0.25">
      <c r="A880">
        <v>73537</v>
      </c>
      <c r="B880" s="85">
        <f>COUNTIF(A$505:A880,A880)</f>
        <v>1</v>
      </c>
    </row>
    <row r="881" spans="1:2" x14ac:dyDescent="0.25">
      <c r="A881">
        <v>73531</v>
      </c>
      <c r="B881" s="85">
        <f>COUNTIF(A$505:A881,A881)</f>
        <v>1</v>
      </c>
    </row>
    <row r="882" spans="1:2" x14ac:dyDescent="0.25">
      <c r="A882">
        <v>73564</v>
      </c>
      <c r="B882" s="85">
        <f>COUNTIF(A$505:A882,A882)</f>
        <v>1</v>
      </c>
    </row>
    <row r="883" spans="1:2" x14ac:dyDescent="0.25">
      <c r="A883">
        <v>73620</v>
      </c>
      <c r="B883" s="85">
        <f>COUNTIF(A$505:A883,A883)</f>
        <v>1</v>
      </c>
    </row>
    <row r="884" spans="1:2" x14ac:dyDescent="0.25">
      <c r="A884">
        <v>73652</v>
      </c>
      <c r="B884" s="85">
        <f>COUNTIF(A$505:A884,A884)</f>
        <v>1</v>
      </c>
    </row>
    <row r="885" spans="1:2" x14ac:dyDescent="0.25">
      <c r="A885">
        <v>73639</v>
      </c>
      <c r="B885" s="85">
        <f>COUNTIF(A$505:A885,A885)</f>
        <v>1</v>
      </c>
    </row>
    <row r="886" spans="1:2" x14ac:dyDescent="0.25">
      <c r="A886">
        <v>73654</v>
      </c>
      <c r="B886" s="85">
        <f>COUNTIF(A$505:A886,A886)</f>
        <v>1</v>
      </c>
    </row>
    <row r="887" spans="1:2" x14ac:dyDescent="0.25">
      <c r="A887">
        <v>73705</v>
      </c>
      <c r="B887" s="85">
        <f>COUNTIF(A$505:A887,A887)</f>
        <v>1</v>
      </c>
    </row>
    <row r="888" spans="1:2" x14ac:dyDescent="0.25">
      <c r="A888">
        <v>73689</v>
      </c>
      <c r="B888" s="85">
        <f>COUNTIF(A$505:A888,A888)</f>
        <v>1</v>
      </c>
    </row>
    <row r="889" spans="1:2" x14ac:dyDescent="0.25">
      <c r="A889">
        <v>73578</v>
      </c>
      <c r="B889" s="85">
        <f>COUNTIF(A$505:A889,A889)</f>
        <v>1</v>
      </c>
    </row>
    <row r="890" spans="1:2" x14ac:dyDescent="0.25">
      <c r="A890">
        <v>73351</v>
      </c>
      <c r="B890" s="85">
        <f>COUNTIF(A$505:A890,A890)</f>
        <v>1</v>
      </c>
    </row>
    <row r="891" spans="1:2" x14ac:dyDescent="0.25">
      <c r="A891">
        <v>73749</v>
      </c>
      <c r="B891" s="85">
        <f>COUNTIF(A$505:A891,A891)</f>
        <v>1</v>
      </c>
    </row>
    <row r="892" spans="1:2" x14ac:dyDescent="0.25">
      <c r="A892">
        <v>73824</v>
      </c>
      <c r="B892" s="85">
        <f>COUNTIF(A$505:A892,A892)</f>
        <v>1</v>
      </c>
    </row>
    <row r="893" spans="1:2" x14ac:dyDescent="0.25">
      <c r="A893">
        <v>73990</v>
      </c>
      <c r="B893" s="85">
        <f>COUNTIF(A$505:A893,A893)</f>
        <v>1</v>
      </c>
    </row>
    <row r="894" spans="1:2" x14ac:dyDescent="0.25">
      <c r="A894">
        <v>74026</v>
      </c>
      <c r="B894" s="85">
        <f>COUNTIF(A$505:A894,A894)</f>
        <v>1</v>
      </c>
    </row>
    <row r="895" spans="1:2" x14ac:dyDescent="0.25">
      <c r="A895">
        <v>74048</v>
      </c>
      <c r="B895" s="85">
        <f>COUNTIF(A$505:A895,A895)</f>
        <v>1</v>
      </c>
    </row>
    <row r="896" spans="1:2" x14ac:dyDescent="0.25">
      <c r="A896">
        <v>74065</v>
      </c>
      <c r="B896" s="85">
        <f>COUNTIF(A$505:A896,A896)</f>
        <v>1</v>
      </c>
    </row>
    <row r="897" spans="1:2" x14ac:dyDescent="0.25">
      <c r="A897">
        <v>72977</v>
      </c>
      <c r="B897" s="85">
        <f>COUNTIF(A$505:A897,A897)</f>
        <v>1</v>
      </c>
    </row>
    <row r="898" spans="1:2" x14ac:dyDescent="0.25">
      <c r="A898">
        <v>74032</v>
      </c>
      <c r="B898" s="85">
        <f>COUNTIF(A$505:A898,A898)</f>
        <v>1</v>
      </c>
    </row>
    <row r="899" spans="1:2" x14ac:dyDescent="0.25">
      <c r="A899">
        <v>74115</v>
      </c>
      <c r="B899" s="85">
        <f>COUNTIF(A$505:A899,A899)</f>
        <v>1</v>
      </c>
    </row>
    <row r="900" spans="1:2" x14ac:dyDescent="0.25">
      <c r="A900">
        <v>74204</v>
      </c>
      <c r="B900" s="85">
        <f>COUNTIF(A$505:A900,A900)</f>
        <v>1</v>
      </c>
    </row>
    <row r="901" spans="1:2" x14ac:dyDescent="0.25">
      <c r="A901">
        <v>74255</v>
      </c>
      <c r="B901" s="85">
        <f>COUNTIF(A$505:A901,A901)</f>
        <v>1</v>
      </c>
    </row>
    <row r="902" spans="1:2" x14ac:dyDescent="0.25">
      <c r="A902">
        <v>74369</v>
      </c>
      <c r="B902" s="85">
        <f>COUNTIF(A$505:A902,A902)</f>
        <v>1</v>
      </c>
    </row>
    <row r="903" spans="1:2" x14ac:dyDescent="0.25">
      <c r="A903">
        <v>74371</v>
      </c>
      <c r="B903" s="85">
        <f>COUNTIF(A$505:A903,A903)</f>
        <v>1</v>
      </c>
    </row>
    <row r="904" spans="1:2" x14ac:dyDescent="0.25">
      <c r="A904">
        <v>74396</v>
      </c>
      <c r="B904" s="85">
        <f>COUNTIF(A$505:A904,A904)</f>
        <v>1</v>
      </c>
    </row>
    <row r="905" spans="1:2" x14ac:dyDescent="0.25">
      <c r="A905">
        <v>74413</v>
      </c>
      <c r="B905" s="85">
        <f>COUNTIF(A$505:A905,A905)</f>
        <v>1</v>
      </c>
    </row>
    <row r="906" spans="1:2" x14ac:dyDescent="0.25">
      <c r="A906">
        <v>74379</v>
      </c>
      <c r="B906" s="85">
        <f>COUNTIF(A$505:A906,A906)</f>
        <v>1</v>
      </c>
    </row>
    <row r="907" spans="1:2" x14ac:dyDescent="0.25">
      <c r="A907">
        <v>74495</v>
      </c>
      <c r="B907" s="85">
        <f>COUNTIF(A$505:A907,A907)</f>
        <v>1</v>
      </c>
    </row>
    <row r="908" spans="1:2" x14ac:dyDescent="0.25">
      <c r="A908">
        <v>74653</v>
      </c>
      <c r="B908" s="85">
        <f>COUNTIF(A$505:A908,A908)</f>
        <v>1</v>
      </c>
    </row>
    <row r="909" spans="1:2" x14ac:dyDescent="0.25">
      <c r="A909">
        <v>74619</v>
      </c>
      <c r="B909" s="85">
        <f>COUNTIF(A$505:A909,A909)</f>
        <v>1</v>
      </c>
    </row>
    <row r="910" spans="1:2" x14ac:dyDescent="0.25">
      <c r="A910">
        <v>74629</v>
      </c>
      <c r="B910" s="85">
        <f>COUNTIF(A$505:A910,A910)</f>
        <v>1</v>
      </c>
    </row>
    <row r="911" spans="1:2" x14ac:dyDescent="0.25">
      <c r="A911">
        <v>74705</v>
      </c>
      <c r="B911" s="85">
        <f>COUNTIF(A$505:A911,A911)</f>
        <v>1</v>
      </c>
    </row>
    <row r="912" spans="1:2" x14ac:dyDescent="0.25">
      <c r="A912">
        <v>74828</v>
      </c>
      <c r="B912" s="85">
        <f>COUNTIF(A$505:A912,A912)</f>
        <v>1</v>
      </c>
    </row>
    <row r="913" spans="1:2" x14ac:dyDescent="0.25">
      <c r="A913">
        <v>74764</v>
      </c>
      <c r="B913" s="85">
        <f>COUNTIF(A$505:A913,A913)</f>
        <v>1</v>
      </c>
    </row>
    <row r="914" spans="1:2" x14ac:dyDescent="0.25">
      <c r="A914">
        <v>74884</v>
      </c>
      <c r="B914" s="85">
        <f>COUNTIF(A$505:A914,A914)</f>
        <v>1</v>
      </c>
    </row>
    <row r="915" spans="1:2" x14ac:dyDescent="0.25">
      <c r="A915">
        <v>74900</v>
      </c>
      <c r="B915" s="85">
        <f>COUNTIF(A$505:A915,A915)</f>
        <v>1</v>
      </c>
    </row>
    <row r="916" spans="1:2" x14ac:dyDescent="0.25">
      <c r="A916">
        <v>74882</v>
      </c>
      <c r="B916" s="85">
        <f>COUNTIF(A$505:A916,A916)</f>
        <v>1</v>
      </c>
    </row>
    <row r="917" spans="1:2" x14ac:dyDescent="0.25">
      <c r="A917">
        <v>75084</v>
      </c>
      <c r="B917" s="85">
        <f>COUNTIF(A$505:A917,A917)</f>
        <v>1</v>
      </c>
    </row>
    <row r="918" spans="1:2" x14ac:dyDescent="0.25">
      <c r="A918">
        <v>75310</v>
      </c>
      <c r="B918" s="85">
        <f>COUNTIF(A$505:A918,A918)</f>
        <v>1</v>
      </c>
    </row>
    <row r="919" spans="1:2" x14ac:dyDescent="0.25">
      <c r="A919">
        <v>75311</v>
      </c>
      <c r="B919" s="85">
        <f>COUNTIF(A$505:A919,A919)</f>
        <v>1</v>
      </c>
    </row>
    <row r="920" spans="1:2" x14ac:dyDescent="0.25">
      <c r="A920">
        <v>75406</v>
      </c>
      <c r="B920" s="85">
        <f>COUNTIF(A$505:A920,A920)</f>
        <v>1</v>
      </c>
    </row>
    <row r="921" spans="1:2" x14ac:dyDescent="0.25">
      <c r="A921">
        <v>75416</v>
      </c>
      <c r="B921" s="85">
        <f>COUNTIF(A$505:A921,A921)</f>
        <v>1</v>
      </c>
    </row>
    <row r="922" spans="1:2" x14ac:dyDescent="0.25">
      <c r="A922">
        <v>75418</v>
      </c>
      <c r="B922" s="85">
        <f>COUNTIF(A$505:A922,A922)</f>
        <v>1</v>
      </c>
    </row>
    <row r="923" spans="1:2" x14ac:dyDescent="0.25">
      <c r="A923">
        <v>75430</v>
      </c>
      <c r="B923" s="85">
        <f>COUNTIF(A$505:A923,A923)</f>
        <v>1</v>
      </c>
    </row>
    <row r="924" spans="1:2" x14ac:dyDescent="0.25">
      <c r="A924">
        <v>75463</v>
      </c>
      <c r="B924" s="85">
        <f>COUNTIF(A$505:A924,A924)</f>
        <v>1</v>
      </c>
    </row>
    <row r="925" spans="1:2" x14ac:dyDescent="0.25">
      <c r="A925">
        <v>75484</v>
      </c>
      <c r="B925" s="85">
        <f>COUNTIF(A$505:A925,A925)</f>
        <v>1</v>
      </c>
    </row>
    <row r="926" spans="1:2" x14ac:dyDescent="0.25">
      <c r="A926">
        <v>75650</v>
      </c>
      <c r="B926" s="85">
        <f>COUNTIF(A$505:A926,A926)</f>
        <v>1</v>
      </c>
    </row>
    <row r="927" spans="1:2" x14ac:dyDescent="0.25">
      <c r="A927">
        <v>75704</v>
      </c>
      <c r="B927" s="85">
        <f>COUNTIF(A$505:A927,A927)</f>
        <v>1</v>
      </c>
    </row>
    <row r="928" spans="1:2" x14ac:dyDescent="0.25">
      <c r="A928">
        <v>75707</v>
      </c>
      <c r="B928" s="85">
        <f>COUNTIF(A$505:A928,A928)</f>
        <v>1</v>
      </c>
    </row>
    <row r="929" spans="1:2" x14ac:dyDescent="0.25">
      <c r="A929">
        <v>75728</v>
      </c>
      <c r="B929" s="85">
        <f>COUNTIF(A$505:A929,A929)</f>
        <v>1</v>
      </c>
    </row>
    <row r="930" spans="1:2" x14ac:dyDescent="0.25">
      <c r="A930">
        <v>75595</v>
      </c>
      <c r="B930" s="85">
        <f>COUNTIF(A$505:A930,A930)</f>
        <v>1</v>
      </c>
    </row>
    <row r="931" spans="1:2" x14ac:dyDescent="0.25">
      <c r="A931">
        <v>75855</v>
      </c>
      <c r="B931" s="85">
        <f>COUNTIF(A$505:A931,A931)</f>
        <v>1</v>
      </c>
    </row>
    <row r="932" spans="1:2" x14ac:dyDescent="0.25">
      <c r="A932">
        <v>75810</v>
      </c>
      <c r="B932" s="85">
        <f>COUNTIF(A$505:A932,A932)</f>
        <v>1</v>
      </c>
    </row>
    <row r="933" spans="1:2" x14ac:dyDescent="0.25">
      <c r="A933">
        <v>75754</v>
      </c>
      <c r="B933" s="85">
        <f>COUNTIF(A$505:A933,A933)</f>
        <v>1</v>
      </c>
    </row>
    <row r="934" spans="1:2" x14ac:dyDescent="0.25">
      <c r="A934">
        <v>75904</v>
      </c>
      <c r="B934" s="85">
        <f>COUNTIF(A$505:A934,A934)</f>
        <v>1</v>
      </c>
    </row>
    <row r="935" spans="1:2" x14ac:dyDescent="0.25">
      <c r="A935">
        <v>75909</v>
      </c>
      <c r="B935" s="85">
        <f>COUNTIF(A$505:A935,A935)</f>
        <v>1</v>
      </c>
    </row>
    <row r="936" spans="1:2" x14ac:dyDescent="0.25">
      <c r="A936">
        <v>75970</v>
      </c>
      <c r="B936" s="85">
        <f>COUNTIF(A$505:A936,A936)</f>
        <v>1</v>
      </c>
    </row>
    <row r="937" spans="1:2" x14ac:dyDescent="0.25">
      <c r="A937">
        <v>75942</v>
      </c>
      <c r="B937" s="85">
        <f>COUNTIF(A$505:A937,A937)</f>
        <v>1</v>
      </c>
    </row>
    <row r="938" spans="1:2" x14ac:dyDescent="0.25">
      <c r="A938">
        <v>75988</v>
      </c>
      <c r="B938" s="85">
        <f>COUNTIF(A$505:A938,A938)</f>
        <v>1</v>
      </c>
    </row>
    <row r="939" spans="1:2" x14ac:dyDescent="0.25">
      <c r="A939">
        <v>75929</v>
      </c>
      <c r="B939" s="85">
        <f>COUNTIF(A$505:A939,A939)</f>
        <v>1</v>
      </c>
    </row>
    <row r="940" spans="1:2" x14ac:dyDescent="0.25">
      <c r="A940">
        <v>76123</v>
      </c>
      <c r="B940" s="85">
        <f>COUNTIF(A$505:A940,A940)</f>
        <v>1</v>
      </c>
    </row>
    <row r="941" spans="1:2" x14ac:dyDescent="0.25">
      <c r="A941">
        <v>76119</v>
      </c>
      <c r="B941" s="85">
        <f>COUNTIF(A$505:A941,A941)</f>
        <v>1</v>
      </c>
    </row>
    <row r="942" spans="1:2" x14ac:dyDescent="0.25">
      <c r="A942">
        <v>76176</v>
      </c>
      <c r="B942" s="85">
        <f>COUNTIF(A$505:A942,A942)</f>
        <v>1</v>
      </c>
    </row>
    <row r="943" spans="1:2" x14ac:dyDescent="0.25">
      <c r="A943">
        <v>76180</v>
      </c>
      <c r="B943" s="85">
        <f>COUNTIF(A$505:A943,A943)</f>
        <v>1</v>
      </c>
    </row>
    <row r="944" spans="1:2" x14ac:dyDescent="0.25">
      <c r="A944">
        <v>76236</v>
      </c>
      <c r="B944" s="85">
        <f>COUNTIF(A$505:A944,A944)</f>
        <v>1</v>
      </c>
    </row>
    <row r="945" spans="1:2" x14ac:dyDescent="0.25">
      <c r="A945">
        <v>76263</v>
      </c>
      <c r="B945" s="85">
        <f>COUNTIF(A$505:A945,A945)</f>
        <v>1</v>
      </c>
    </row>
    <row r="946" spans="1:2" x14ac:dyDescent="0.25">
      <c r="A946">
        <v>76275</v>
      </c>
      <c r="B946" s="85">
        <f>COUNTIF(A$505:A946,A946)</f>
        <v>1</v>
      </c>
    </row>
    <row r="947" spans="1:2" x14ac:dyDescent="0.25">
      <c r="A947">
        <v>76338</v>
      </c>
      <c r="B947" s="85">
        <f>COUNTIF(A$505:A947,A947)</f>
        <v>1</v>
      </c>
    </row>
    <row r="948" spans="1:2" x14ac:dyDescent="0.25">
      <c r="A948">
        <v>76327</v>
      </c>
      <c r="B948" s="85">
        <f>COUNTIF(A$505:A948,A948)</f>
        <v>1</v>
      </c>
    </row>
    <row r="949" spans="1:2" x14ac:dyDescent="0.25">
      <c r="A949">
        <v>76351</v>
      </c>
      <c r="B949" s="85">
        <f>COUNTIF(A$505:A949,A949)</f>
        <v>1</v>
      </c>
    </row>
    <row r="950" spans="1:2" x14ac:dyDescent="0.25">
      <c r="A950">
        <v>76395</v>
      </c>
      <c r="B950" s="85">
        <f>COUNTIF(A$505:A950,A950)</f>
        <v>1</v>
      </c>
    </row>
    <row r="951" spans="1:2" x14ac:dyDescent="0.25">
      <c r="A951">
        <v>76473</v>
      </c>
      <c r="B951" s="85">
        <f>COUNTIF(A$505:A951,A951)</f>
        <v>1</v>
      </c>
    </row>
    <row r="952" spans="1:2" x14ac:dyDescent="0.25">
      <c r="A952">
        <v>76465</v>
      </c>
      <c r="B952" s="85">
        <f>COUNTIF(A$505:A952,A952)</f>
        <v>1</v>
      </c>
    </row>
    <row r="953" spans="1:2" x14ac:dyDescent="0.25">
      <c r="A953">
        <v>76546</v>
      </c>
      <c r="B953" s="85">
        <f>COUNTIF(A$505:A953,A953)</f>
        <v>1</v>
      </c>
    </row>
    <row r="954" spans="1:2" x14ac:dyDescent="0.25">
      <c r="A954">
        <v>76658</v>
      </c>
      <c r="B954" s="85">
        <f>COUNTIF(A$505:A954,A954)</f>
        <v>1</v>
      </c>
    </row>
    <row r="955" spans="1:2" x14ac:dyDescent="0.25">
      <c r="A955">
        <v>76703</v>
      </c>
      <c r="B955" s="85">
        <f>COUNTIF(A$505:A955,A955)</f>
        <v>1</v>
      </c>
    </row>
    <row r="956" spans="1:2" x14ac:dyDescent="0.25">
      <c r="A956">
        <v>76778</v>
      </c>
      <c r="B956" s="85">
        <f>COUNTIF(A$505:A956,A956)</f>
        <v>1</v>
      </c>
    </row>
    <row r="957" spans="1:2" x14ac:dyDescent="0.25">
      <c r="A957">
        <v>76759</v>
      </c>
      <c r="B957" s="85">
        <f>COUNTIF(A$505:A957,A957)</f>
        <v>1</v>
      </c>
    </row>
    <row r="958" spans="1:2" x14ac:dyDescent="0.25">
      <c r="A958">
        <v>76859</v>
      </c>
      <c r="B958" s="85">
        <f>COUNTIF(A$505:A958,A958)</f>
        <v>1</v>
      </c>
    </row>
    <row r="959" spans="1:2" x14ac:dyDescent="0.25">
      <c r="A959">
        <v>76909</v>
      </c>
      <c r="B959" s="85">
        <f>COUNTIF(A$505:A959,A959)</f>
        <v>1</v>
      </c>
    </row>
    <row r="960" spans="1:2" x14ac:dyDescent="0.25">
      <c r="A960">
        <v>76968</v>
      </c>
      <c r="B960" s="85">
        <f>COUNTIF(A$505:A960,A960)</f>
        <v>1</v>
      </c>
    </row>
    <row r="961" spans="1:3" x14ac:dyDescent="0.25">
      <c r="A961">
        <v>77011</v>
      </c>
      <c r="B961" s="85">
        <f>COUNTIF(A$505:A961,A961)</f>
        <v>1</v>
      </c>
    </row>
    <row r="962" spans="1:3" x14ac:dyDescent="0.25">
      <c r="A962">
        <v>76996</v>
      </c>
      <c r="B962" s="85">
        <f>COUNTIF(A$505:A962,A962)</f>
        <v>1</v>
      </c>
    </row>
    <row r="963" spans="1:3" x14ac:dyDescent="0.25">
      <c r="A963">
        <v>76990</v>
      </c>
      <c r="B963" s="85">
        <f>COUNTIF(A$505:A963,A963)</f>
        <v>1</v>
      </c>
    </row>
    <row r="964" spans="1:3" x14ac:dyDescent="0.25">
      <c r="A964">
        <v>77039</v>
      </c>
      <c r="B964" s="85">
        <f>COUNTIF(A$505:A964,A964)</f>
        <v>1</v>
      </c>
    </row>
    <row r="965" spans="1:3" x14ac:dyDescent="0.25">
      <c r="A965">
        <v>77038</v>
      </c>
      <c r="B965" s="85">
        <f>COUNTIF(A$505:A965,A965)</f>
        <v>1</v>
      </c>
    </row>
    <row r="966" spans="1:3" x14ac:dyDescent="0.25">
      <c r="A966">
        <v>77057</v>
      </c>
      <c r="B966" s="85">
        <f>COUNTIF(A$505:A966,A966)</f>
        <v>1</v>
      </c>
    </row>
    <row r="967" spans="1:3" x14ac:dyDescent="0.25">
      <c r="A967">
        <v>76925</v>
      </c>
      <c r="B967" s="85">
        <f>COUNTIF(A$505:A967,A967)</f>
        <v>1</v>
      </c>
      <c r="C967" s="85" t="s">
        <v>496</v>
      </c>
    </row>
    <row r="968" spans="1:3" x14ac:dyDescent="0.25">
      <c r="A968">
        <v>77218</v>
      </c>
      <c r="B968" s="85">
        <f>COUNTIF(A$505:A968,A968)</f>
        <v>1</v>
      </c>
      <c r="C968" s="85"/>
    </row>
    <row r="969" spans="1:3" x14ac:dyDescent="0.25">
      <c r="A969">
        <v>77136</v>
      </c>
      <c r="B969" s="85">
        <f>COUNTIF(A$505:A969,A969)</f>
        <v>1</v>
      </c>
    </row>
    <row r="970" spans="1:3" x14ac:dyDescent="0.25">
      <c r="A970">
        <v>77145</v>
      </c>
      <c r="B970" s="85">
        <f>COUNTIF(A$505:A970,A970)</f>
        <v>1</v>
      </c>
    </row>
    <row r="971" spans="1:3" x14ac:dyDescent="0.25">
      <c r="A971">
        <v>77307</v>
      </c>
      <c r="B971" s="85">
        <f>COUNTIF(A$505:A971,A971)</f>
        <v>1</v>
      </c>
    </row>
    <row r="972" spans="1:3" x14ac:dyDescent="0.25">
      <c r="A972">
        <v>77266</v>
      </c>
      <c r="B972" s="85">
        <f>COUNTIF(A$505:A972,A972)</f>
        <v>1</v>
      </c>
    </row>
    <row r="973" spans="1:3" x14ac:dyDescent="0.25">
      <c r="A973">
        <v>77303</v>
      </c>
      <c r="B973" s="85">
        <f>COUNTIF(A$505:A973,A973)</f>
        <v>1</v>
      </c>
    </row>
    <row r="974" spans="1:3" x14ac:dyDescent="0.25">
      <c r="A974">
        <v>77383</v>
      </c>
      <c r="B974" s="85">
        <f>COUNTIF(A$505:A974,A974)</f>
        <v>1</v>
      </c>
    </row>
    <row r="975" spans="1:3" x14ac:dyDescent="0.25">
      <c r="A975">
        <v>77540</v>
      </c>
      <c r="B975" s="85">
        <f>COUNTIF(A$505:A975,A975)</f>
        <v>1</v>
      </c>
    </row>
    <row r="976" spans="1:3" x14ac:dyDescent="0.25">
      <c r="A976">
        <v>77456</v>
      </c>
      <c r="B976" s="85">
        <f>COUNTIF(A$505:A976,A976)</f>
        <v>1</v>
      </c>
    </row>
    <row r="977" spans="1:2" x14ac:dyDescent="0.25">
      <c r="A977">
        <v>77615</v>
      </c>
      <c r="B977" s="85">
        <f>COUNTIF(A$505:A977,A977)</f>
        <v>1</v>
      </c>
    </row>
    <row r="978" spans="1:2" x14ac:dyDescent="0.25">
      <c r="A978">
        <v>77805</v>
      </c>
      <c r="B978" s="85">
        <f>COUNTIF(A$505:A978,A978)</f>
        <v>1</v>
      </c>
    </row>
    <row r="979" spans="1:2" x14ac:dyDescent="0.25">
      <c r="A979">
        <v>74068</v>
      </c>
      <c r="B979" s="85">
        <f>COUNTIF(A$505:A979,A979)</f>
        <v>1</v>
      </c>
    </row>
    <row r="980" spans="1:2" x14ac:dyDescent="0.25">
      <c r="A980">
        <v>76254</v>
      </c>
      <c r="B980" s="85">
        <f>COUNTIF(A$505:A980,A980)</f>
        <v>1</v>
      </c>
    </row>
    <row r="981" spans="1:2" x14ac:dyDescent="0.25">
      <c r="A981">
        <v>77898</v>
      </c>
      <c r="B981" s="85">
        <f>COUNTIF(A$505:A981,A981)</f>
        <v>1</v>
      </c>
    </row>
    <row r="982" spans="1:2" x14ac:dyDescent="0.25">
      <c r="A982">
        <v>77991</v>
      </c>
      <c r="B982" s="85">
        <f>COUNTIF(A$505:A982,A982)</f>
        <v>1</v>
      </c>
    </row>
    <row r="983" spans="1:2" x14ac:dyDescent="0.25">
      <c r="A983">
        <v>78008</v>
      </c>
      <c r="B983" s="85">
        <f>COUNTIF(A$505:A983,A983)</f>
        <v>1</v>
      </c>
    </row>
    <row r="984" spans="1:2" x14ac:dyDescent="0.25">
      <c r="A984">
        <v>77900</v>
      </c>
      <c r="B984" s="85">
        <f>COUNTIF(A$505:A984,A984)</f>
        <v>1</v>
      </c>
    </row>
    <row r="985" spans="1:2" x14ac:dyDescent="0.25">
      <c r="A985">
        <v>78120</v>
      </c>
      <c r="B985" s="85">
        <f>COUNTIF(A$505:A985,A985)</f>
        <v>1</v>
      </c>
    </row>
    <row r="986" spans="1:2" x14ac:dyDescent="0.25">
      <c r="A986">
        <v>78123</v>
      </c>
      <c r="B986" s="85">
        <f>COUNTIF(A$505:A986,A986)</f>
        <v>1</v>
      </c>
    </row>
    <row r="987" spans="1:2" x14ac:dyDescent="0.25">
      <c r="A987">
        <v>78134</v>
      </c>
      <c r="B987" s="85">
        <f>COUNTIF(A$505:A987,A987)</f>
        <v>1</v>
      </c>
    </row>
    <row r="988" spans="1:2" x14ac:dyDescent="0.25">
      <c r="A988">
        <v>78090</v>
      </c>
      <c r="B988" s="85">
        <f>COUNTIF(A$505:A988,A988)</f>
        <v>1</v>
      </c>
    </row>
    <row r="989" spans="1:2" x14ac:dyDescent="0.25">
      <c r="A989">
        <v>77916</v>
      </c>
      <c r="B989" s="85">
        <f>COUNTIF(A$505:A989,A989)</f>
        <v>1</v>
      </c>
    </row>
    <row r="990" spans="1:2" x14ac:dyDescent="0.25">
      <c r="A990">
        <v>77953</v>
      </c>
      <c r="B990" s="85">
        <f>COUNTIF(A$505:A990,A990)</f>
        <v>1</v>
      </c>
    </row>
    <row r="991" spans="1:2" x14ac:dyDescent="0.25">
      <c r="A991">
        <v>78140</v>
      </c>
      <c r="B991" s="85">
        <f>COUNTIF(A$505:A991,A991)</f>
        <v>1</v>
      </c>
    </row>
    <row r="992" spans="1:2" x14ac:dyDescent="0.25">
      <c r="A992">
        <v>78157</v>
      </c>
      <c r="B992" s="85">
        <f>COUNTIF(A$505:A992,A992)</f>
        <v>1</v>
      </c>
    </row>
    <row r="993" spans="1:2" x14ac:dyDescent="0.25">
      <c r="A993">
        <v>78221</v>
      </c>
      <c r="B993" s="85">
        <f>COUNTIF(A$505:A993,A993)</f>
        <v>1</v>
      </c>
    </row>
    <row r="994" spans="1:2" x14ac:dyDescent="0.25">
      <c r="A994">
        <v>83245</v>
      </c>
      <c r="B994" s="85">
        <f>COUNTIF(A$505:A994,A994)</f>
        <v>1</v>
      </c>
    </row>
    <row r="995" spans="1:2" x14ac:dyDescent="0.25">
      <c r="A995">
        <v>83354</v>
      </c>
      <c r="B995" s="85">
        <f>COUNTIF(A$505:A995,A995)</f>
        <v>1</v>
      </c>
    </row>
    <row r="996" spans="1:2" x14ac:dyDescent="0.25">
      <c r="A996">
        <v>83405</v>
      </c>
      <c r="B996" s="85">
        <f>COUNTIF(A$505:A996,A996)</f>
        <v>1</v>
      </c>
    </row>
    <row r="997" spans="1:2" x14ac:dyDescent="0.25">
      <c r="A997">
        <v>83428</v>
      </c>
      <c r="B997" s="85">
        <f>COUNTIF(A$505:A997,A997)</f>
        <v>1</v>
      </c>
    </row>
    <row r="998" spans="1:2" x14ac:dyDescent="0.25">
      <c r="A998">
        <v>83603</v>
      </c>
      <c r="B998" s="85">
        <f>COUNTIF(A$505:A998,A998)</f>
        <v>1</v>
      </c>
    </row>
    <row r="999" spans="1:2" x14ac:dyDescent="0.25">
      <c r="A999">
        <v>83595</v>
      </c>
      <c r="B999" s="85">
        <f>COUNTIF(A$505:A999,A999)</f>
        <v>1</v>
      </c>
    </row>
    <row r="1000" spans="1:2" x14ac:dyDescent="0.25">
      <c r="A1000">
        <v>83634</v>
      </c>
      <c r="B1000" s="85">
        <f>COUNTIF(A$505:A1000,A1000)</f>
        <v>1</v>
      </c>
    </row>
    <row r="1001" spans="1:2" x14ac:dyDescent="0.25">
      <c r="A1001">
        <v>83659</v>
      </c>
      <c r="B1001" s="85">
        <f>COUNTIF(A$505:A1001,A1001)</f>
        <v>1</v>
      </c>
    </row>
    <row r="1002" spans="1:2" x14ac:dyDescent="0.25">
      <c r="A1002">
        <v>83667</v>
      </c>
      <c r="B1002" s="85">
        <f>COUNTIF(A$505:A1002,A1002)</f>
        <v>1</v>
      </c>
    </row>
    <row r="1003" spans="1:2" x14ac:dyDescent="0.25">
      <c r="A1003">
        <v>83654</v>
      </c>
      <c r="B1003" s="85">
        <f>COUNTIF(A$505:A1003,A1003)</f>
        <v>1</v>
      </c>
    </row>
    <row r="1004" spans="1:2" x14ac:dyDescent="0.25">
      <c r="A1004">
        <v>83638</v>
      </c>
      <c r="B1004" s="85">
        <f>COUNTIF(A$505:A1004,A1004)</f>
        <v>1</v>
      </c>
    </row>
    <row r="1005" spans="1:2" x14ac:dyDescent="0.25">
      <c r="A1005">
        <v>83769</v>
      </c>
      <c r="B1005" s="85">
        <f>COUNTIF(A$505:A1005,A1005)</f>
        <v>1</v>
      </c>
    </row>
    <row r="1006" spans="1:2" x14ac:dyDescent="0.25">
      <c r="A1006">
        <v>83909</v>
      </c>
      <c r="B1006" s="85">
        <f>COUNTIF(A$505:A1006,A1006)</f>
        <v>1</v>
      </c>
    </row>
    <row r="1007" spans="1:2" x14ac:dyDescent="0.25">
      <c r="A1007">
        <v>84049</v>
      </c>
      <c r="B1007" s="85">
        <f>COUNTIF(A$505:A1007,A1007)</f>
        <v>1</v>
      </c>
    </row>
    <row r="1008" spans="1:2" x14ac:dyDescent="0.25">
      <c r="A1008">
        <v>84060</v>
      </c>
      <c r="B1008" s="85">
        <f>COUNTIF(A$505:A1008,A1008)</f>
        <v>1</v>
      </c>
    </row>
    <row r="1009" spans="1:2" x14ac:dyDescent="0.25">
      <c r="A1009">
        <v>84059</v>
      </c>
      <c r="B1009" s="85">
        <f>COUNTIF(A$505:A1009,A1009)</f>
        <v>1</v>
      </c>
    </row>
    <row r="1010" spans="1:2" x14ac:dyDescent="0.25">
      <c r="A1010">
        <v>84063</v>
      </c>
      <c r="B1010" s="85">
        <f>COUNTIF(A$505:A1010,A1010)</f>
        <v>1</v>
      </c>
    </row>
    <row r="1011" spans="1:2" x14ac:dyDescent="0.25">
      <c r="A1011">
        <v>84050</v>
      </c>
      <c r="B1011" s="85">
        <f>COUNTIF(A$505:A1011,A1011)</f>
        <v>1</v>
      </c>
    </row>
    <row r="1012" spans="1:2" x14ac:dyDescent="0.25">
      <c r="A1012">
        <v>84100</v>
      </c>
      <c r="B1012" s="85">
        <f>COUNTIF(A$505:A1012,A1012)</f>
        <v>1</v>
      </c>
    </row>
    <row r="1013" spans="1:2" x14ac:dyDescent="0.25">
      <c r="A1013">
        <v>84027</v>
      </c>
      <c r="B1013" s="85">
        <f>COUNTIF(A$505:A1013,A1013)</f>
        <v>1</v>
      </c>
    </row>
    <row r="1014" spans="1:2" x14ac:dyDescent="0.25">
      <c r="A1014">
        <v>84250</v>
      </c>
      <c r="B1014" s="85">
        <f>COUNTIF(A$505:A1014,A1014)</f>
        <v>1</v>
      </c>
    </row>
    <row r="1015" spans="1:2" x14ac:dyDescent="0.25">
      <c r="A1015">
        <v>84260</v>
      </c>
      <c r="B1015" s="85">
        <f>COUNTIF(A$505:A1015,A1015)</f>
        <v>1</v>
      </c>
    </row>
    <row r="1016" spans="1:2" x14ac:dyDescent="0.25">
      <c r="A1016">
        <v>84498</v>
      </c>
      <c r="B1016" s="85">
        <f>COUNTIF(A$505:A1016,A1016)</f>
        <v>1</v>
      </c>
    </row>
    <row r="1017" spans="1:2" x14ac:dyDescent="0.25">
      <c r="A1017">
        <v>84526</v>
      </c>
      <c r="B1017" s="85">
        <f>COUNTIF(A$505:A1017,A1017)</f>
        <v>1</v>
      </c>
    </row>
    <row r="1018" spans="1:2" x14ac:dyDescent="0.25">
      <c r="A1018">
        <v>84547</v>
      </c>
      <c r="B1018" s="85">
        <f>COUNTIF(A$505:A1018,A1018)</f>
        <v>1</v>
      </c>
    </row>
    <row r="1019" spans="1:2" x14ac:dyDescent="0.25">
      <c r="A1019">
        <v>84552</v>
      </c>
      <c r="B1019" s="85">
        <f>COUNTIF(A$505:A1019,A1019)</f>
        <v>1</v>
      </c>
    </row>
    <row r="1020" spans="1:2" x14ac:dyDescent="0.25">
      <c r="A1020">
        <v>84608</v>
      </c>
      <c r="B1020" s="85">
        <f>COUNTIF(A$505:A1020,A1020)</f>
        <v>1</v>
      </c>
    </row>
    <row r="1021" spans="1:2" x14ac:dyDescent="0.25">
      <c r="A1021">
        <v>84740</v>
      </c>
      <c r="B1021" s="85">
        <f>COUNTIF(A$505:A1021,A1021)</f>
        <v>1</v>
      </c>
    </row>
    <row r="1022" spans="1:2" x14ac:dyDescent="0.25">
      <c r="A1022">
        <v>84772</v>
      </c>
      <c r="B1022" s="85">
        <f>COUNTIF(A$505:A1022,A1022)</f>
        <v>1</v>
      </c>
    </row>
    <row r="1023" spans="1:2" x14ac:dyDescent="0.25">
      <c r="A1023">
        <v>84810</v>
      </c>
      <c r="B1023" s="85">
        <f>COUNTIF(A$505:A1023,A1023)</f>
        <v>1</v>
      </c>
    </row>
    <row r="1024" spans="1:2" x14ac:dyDescent="0.25">
      <c r="A1024">
        <v>84904</v>
      </c>
      <c r="B1024" s="85">
        <f>COUNTIF(A$505:A1024,A1024)</f>
        <v>1</v>
      </c>
    </row>
    <row r="1025" spans="1:2" x14ac:dyDescent="0.25">
      <c r="A1025">
        <v>84905</v>
      </c>
      <c r="B1025" s="85">
        <f>COUNTIF(A$505:A1025,A1025)</f>
        <v>1</v>
      </c>
    </row>
    <row r="1026" spans="1:2" x14ac:dyDescent="0.25">
      <c r="A1026">
        <v>84903</v>
      </c>
      <c r="B1026" s="85">
        <f>COUNTIF(A$505:A1026,A1026)</f>
        <v>1</v>
      </c>
    </row>
    <row r="1027" spans="1:2" x14ac:dyDescent="0.25">
      <c r="A1027">
        <v>84943</v>
      </c>
      <c r="B1027" s="85">
        <f>COUNTIF(A$505:A1027,A1027)</f>
        <v>1</v>
      </c>
    </row>
    <row r="1028" spans="1:2" x14ac:dyDescent="0.25">
      <c r="A1028">
        <v>84975</v>
      </c>
      <c r="B1028" s="85">
        <f>COUNTIF(A$505:A1028,A1028)</f>
        <v>1</v>
      </c>
    </row>
    <row r="1029" spans="1:2" x14ac:dyDescent="0.25">
      <c r="A1029">
        <v>85183</v>
      </c>
      <c r="B1029" s="85">
        <f>COUNTIF(A$505:A1029,A1029)</f>
        <v>1</v>
      </c>
    </row>
    <row r="1030" spans="1:2" x14ac:dyDescent="0.25">
      <c r="A1030">
        <v>85195</v>
      </c>
      <c r="B1030" s="85">
        <f>COUNTIF(A$505:A1030,A1030)</f>
        <v>1</v>
      </c>
    </row>
    <row r="1031" spans="1:2" x14ac:dyDescent="0.25">
      <c r="A1031">
        <v>85186</v>
      </c>
      <c r="B1031" s="85">
        <f>COUNTIF(A$505:A1031,A1031)</f>
        <v>1</v>
      </c>
    </row>
    <row r="1032" spans="1:2" x14ac:dyDescent="0.25">
      <c r="A1032">
        <v>85277</v>
      </c>
      <c r="B1032" s="85">
        <f>COUNTIF(A$505:A1032,A1032)</f>
        <v>1</v>
      </c>
    </row>
    <row r="1033" spans="1:2" x14ac:dyDescent="0.25">
      <c r="A1033">
        <v>85311</v>
      </c>
      <c r="B1033" s="85">
        <f>COUNTIF(A$505:A1033,A1033)</f>
        <v>1</v>
      </c>
    </row>
    <row r="1034" spans="1:2" x14ac:dyDescent="0.25">
      <c r="A1034">
        <v>85314</v>
      </c>
      <c r="B1034" s="85">
        <f>COUNTIF(A$505:A1034,A1034)</f>
        <v>1</v>
      </c>
    </row>
    <row r="1035" spans="1:2" x14ac:dyDescent="0.25">
      <c r="A1035">
        <v>85329</v>
      </c>
      <c r="B1035" s="85">
        <f>COUNTIF(A$505:A1035,A1035)</f>
        <v>1</v>
      </c>
    </row>
    <row r="1036" spans="1:2" x14ac:dyDescent="0.25">
      <c r="A1036">
        <v>85334</v>
      </c>
      <c r="B1036" s="85">
        <f>COUNTIF(A$505:A1036,A1036)</f>
        <v>1</v>
      </c>
    </row>
    <row r="1037" spans="1:2" x14ac:dyDescent="0.25">
      <c r="A1037">
        <v>85291</v>
      </c>
      <c r="B1037" s="85">
        <f>COUNTIF(A$505:A1037,A1037)</f>
        <v>1</v>
      </c>
    </row>
    <row r="1038" spans="1:2" x14ac:dyDescent="0.25">
      <c r="A1038">
        <v>85240</v>
      </c>
      <c r="B1038" s="85">
        <f>COUNTIF(A$505:A1038,A1038)</f>
        <v>1</v>
      </c>
    </row>
    <row r="1039" spans="1:2" x14ac:dyDescent="0.25">
      <c r="A1039">
        <v>85272</v>
      </c>
      <c r="B1039" s="85">
        <f>COUNTIF(A$505:A1039,A1039)</f>
        <v>1</v>
      </c>
    </row>
    <row r="1040" spans="1:2" x14ac:dyDescent="0.25">
      <c r="A1040">
        <v>85449</v>
      </c>
      <c r="B1040" s="85">
        <f>COUNTIF(A$505:A1040,A1040)</f>
        <v>1</v>
      </c>
    </row>
    <row r="1041" spans="1:2" x14ac:dyDescent="0.25">
      <c r="A1041">
        <v>85530</v>
      </c>
      <c r="B1041" s="85">
        <f>COUNTIF(A$505:A1041,A1041)</f>
        <v>1</v>
      </c>
    </row>
    <row r="1042" spans="1:2" x14ac:dyDescent="0.25">
      <c r="A1042">
        <v>85617</v>
      </c>
      <c r="B1042" s="85">
        <f>COUNTIF(A$505:A1042,A1042)</f>
        <v>1</v>
      </c>
    </row>
    <row r="1043" spans="1:2" x14ac:dyDescent="0.25">
      <c r="A1043">
        <v>85600</v>
      </c>
      <c r="B1043" s="85">
        <f>COUNTIF(A$505:A1043,A1043)</f>
        <v>1</v>
      </c>
    </row>
    <row r="1044" spans="1:2" x14ac:dyDescent="0.25">
      <c r="A1044">
        <v>85527</v>
      </c>
      <c r="B1044" s="85">
        <f>COUNTIF(A$505:A1044,A1044)</f>
        <v>1</v>
      </c>
    </row>
    <row r="1045" spans="1:2" x14ac:dyDescent="0.25">
      <c r="A1045">
        <v>85657</v>
      </c>
      <c r="B1045" s="85">
        <f>COUNTIF(A$505:A1045,A1045)</f>
        <v>1</v>
      </c>
    </row>
    <row r="1046" spans="1:2" x14ac:dyDescent="0.25">
      <c r="A1046">
        <v>85704</v>
      </c>
      <c r="B1046" s="85">
        <f>COUNTIF(A$505:A1046,A1046)</f>
        <v>1</v>
      </c>
    </row>
    <row r="1047" spans="1:2" x14ac:dyDescent="0.25">
      <c r="A1047">
        <v>85723</v>
      </c>
      <c r="B1047" s="85">
        <f>COUNTIF(A$505:A1047,A1047)</f>
        <v>1</v>
      </c>
    </row>
    <row r="1048" spans="1:2" x14ac:dyDescent="0.25">
      <c r="A1048">
        <v>85764</v>
      </c>
      <c r="B1048" s="85">
        <f>COUNTIF(A$505:A1048,A1048)</f>
        <v>1</v>
      </c>
    </row>
    <row r="1049" spans="1:2" x14ac:dyDescent="0.25">
      <c r="A1049">
        <v>85712</v>
      </c>
      <c r="B1049" s="85">
        <f>COUNTIF(A$505:A1049,A1049)</f>
        <v>1</v>
      </c>
    </row>
    <row r="1050" spans="1:2" x14ac:dyDescent="0.25">
      <c r="A1050">
        <v>85917</v>
      </c>
      <c r="B1050" s="85">
        <f>COUNTIF(A$505:A1050,A1050)</f>
        <v>1</v>
      </c>
    </row>
    <row r="1051" spans="1:2" x14ac:dyDescent="0.25">
      <c r="A1051">
        <v>85948</v>
      </c>
      <c r="B1051" s="85">
        <f>COUNTIF(A$505:A1051,A1051)</f>
        <v>1</v>
      </c>
    </row>
    <row r="1052" spans="1:2" x14ac:dyDescent="0.25">
      <c r="A1052">
        <v>86016</v>
      </c>
      <c r="B1052" s="85">
        <f>COUNTIF(A$505:A1052,A1052)</f>
        <v>1</v>
      </c>
    </row>
    <row r="1053" spans="1:2" x14ac:dyDescent="0.25">
      <c r="A1053">
        <v>84360</v>
      </c>
      <c r="B1053" s="85">
        <f>COUNTIF(A$505:A1053,A1053)</f>
        <v>1</v>
      </c>
    </row>
    <row r="1054" spans="1:2" x14ac:dyDescent="0.25">
      <c r="A1054">
        <v>85891</v>
      </c>
      <c r="B1054" s="85">
        <f>COUNTIF(A$505:A1054,A1054)</f>
        <v>1</v>
      </c>
    </row>
    <row r="1055" spans="1:2" x14ac:dyDescent="0.25">
      <c r="A1055">
        <v>86160</v>
      </c>
      <c r="B1055" s="85">
        <f>COUNTIF(A$505:A1055,A1055)</f>
        <v>1</v>
      </c>
    </row>
    <row r="1056" spans="1:2" x14ac:dyDescent="0.25">
      <c r="A1056">
        <v>86146</v>
      </c>
      <c r="B1056" s="85">
        <f>COUNTIF(A$505:A1056,A1056)</f>
        <v>1</v>
      </c>
    </row>
    <row r="1057" spans="1:2" x14ac:dyDescent="0.25">
      <c r="A1057">
        <v>86265</v>
      </c>
      <c r="B1057" s="85">
        <f>COUNTIF(A$505:A1057,A1057)</f>
        <v>1</v>
      </c>
    </row>
    <row r="1058" spans="1:2" x14ac:dyDescent="0.25">
      <c r="A1058">
        <v>86273</v>
      </c>
      <c r="B1058" s="85">
        <f>COUNTIF(A$505:A1058,A1058)</f>
        <v>1</v>
      </c>
    </row>
    <row r="1059" spans="1:2" x14ac:dyDescent="0.25">
      <c r="A1059">
        <v>86312</v>
      </c>
      <c r="B1059" s="85">
        <f>COUNTIF(A$505:A1059,A1059)</f>
        <v>1</v>
      </c>
    </row>
    <row r="1060" spans="1:2" x14ac:dyDescent="0.25">
      <c r="A1060">
        <v>86373</v>
      </c>
      <c r="B1060" s="85">
        <f>COUNTIF(A$505:A1060,A1060)</f>
        <v>1</v>
      </c>
    </row>
    <row r="1061" spans="1:2" x14ac:dyDescent="0.25">
      <c r="A1061">
        <v>86375</v>
      </c>
      <c r="B1061" s="85">
        <f>COUNTIF(A$505:A1061,A1061)</f>
        <v>1</v>
      </c>
    </row>
    <row r="1062" spans="1:2" x14ac:dyDescent="0.25">
      <c r="A1062">
        <v>86454</v>
      </c>
      <c r="B1062" s="85">
        <f>COUNTIF(A$505:A1062,A1062)</f>
        <v>1</v>
      </c>
    </row>
    <row r="1063" spans="1:2" x14ac:dyDescent="0.25">
      <c r="A1063">
        <v>86514</v>
      </c>
      <c r="B1063" s="85">
        <f>COUNTIF(A$505:A1063,A1063)</f>
        <v>1</v>
      </c>
    </row>
    <row r="1064" spans="1:2" x14ac:dyDescent="0.25">
      <c r="A1064">
        <v>86555</v>
      </c>
      <c r="B1064" s="85">
        <f>COUNTIF(A$505:A1064,A1064)</f>
        <v>1</v>
      </c>
    </row>
    <row r="1065" spans="1:2" x14ac:dyDescent="0.25">
      <c r="A1065">
        <v>86552</v>
      </c>
      <c r="B1065" s="85">
        <f>COUNTIF(A$505:A1065,A1065)</f>
        <v>1</v>
      </c>
    </row>
    <row r="1066" spans="1:2" x14ac:dyDescent="0.25">
      <c r="A1066">
        <v>86586</v>
      </c>
      <c r="B1066" s="85">
        <f>COUNTIF(A$505:A1066,A1066)</f>
        <v>1</v>
      </c>
    </row>
    <row r="1067" spans="1:2" x14ac:dyDescent="0.25">
      <c r="A1067">
        <v>86645</v>
      </c>
      <c r="B1067" s="85">
        <f>COUNTIF(A$505:A1067,A1067)</f>
        <v>1</v>
      </c>
    </row>
    <row r="1068" spans="1:2" x14ac:dyDescent="0.25">
      <c r="A1068">
        <v>86651</v>
      </c>
      <c r="B1068" s="85">
        <f>COUNTIF(A$505:A1068,A1068)</f>
        <v>1</v>
      </c>
    </row>
    <row r="1069" spans="1:2" x14ac:dyDescent="0.25">
      <c r="A1069">
        <v>86650</v>
      </c>
      <c r="B1069" s="85">
        <f>COUNTIF(A$505:A1069,A1069)</f>
        <v>1</v>
      </c>
    </row>
    <row r="1070" spans="1:2" x14ac:dyDescent="0.25">
      <c r="A1070">
        <v>86595</v>
      </c>
      <c r="B1070" s="85">
        <f>COUNTIF(A$505:A1070,A1070)</f>
        <v>1</v>
      </c>
    </row>
    <row r="1071" spans="1:2" x14ac:dyDescent="0.25">
      <c r="A1071">
        <v>86716</v>
      </c>
      <c r="B1071" s="85">
        <f>COUNTIF(A$505:A1071,A1071)</f>
        <v>1</v>
      </c>
    </row>
    <row r="1072" spans="1:2" x14ac:dyDescent="0.25">
      <c r="A1072">
        <v>86687</v>
      </c>
      <c r="B1072" s="85">
        <f>COUNTIF(A$505:A1072,A1072)</f>
        <v>1</v>
      </c>
    </row>
    <row r="1073" spans="1:3" x14ac:dyDescent="0.25">
      <c r="A1073">
        <v>86727</v>
      </c>
      <c r="B1073" s="85">
        <f>COUNTIF(A$505:A1073,A1073)</f>
        <v>1</v>
      </c>
    </row>
    <row r="1074" spans="1:3" x14ac:dyDescent="0.25">
      <c r="A1074">
        <v>86754</v>
      </c>
      <c r="B1074" s="85">
        <f>COUNTIF(A$505:A1074,A1074)</f>
        <v>1</v>
      </c>
    </row>
    <row r="1075" spans="1:3" x14ac:dyDescent="0.25">
      <c r="A1075">
        <v>86797</v>
      </c>
      <c r="B1075" s="85">
        <f>COUNTIF(A$505:A1075,A1075)</f>
        <v>1</v>
      </c>
    </row>
    <row r="1076" spans="1:3" x14ac:dyDescent="0.25">
      <c r="A1076">
        <v>86770</v>
      </c>
      <c r="B1076" s="85">
        <f>COUNTIF(A$505:A1076,A1076)</f>
        <v>1</v>
      </c>
    </row>
    <row r="1077" spans="1:3" x14ac:dyDescent="0.25">
      <c r="A1077">
        <v>86132</v>
      </c>
      <c r="B1077" s="85">
        <f>COUNTIF(A$505:A1077,A1077)</f>
        <v>1</v>
      </c>
    </row>
    <row r="1078" spans="1:3" x14ac:dyDescent="0.25">
      <c r="A1078">
        <v>86795</v>
      </c>
      <c r="B1078" s="85">
        <f>COUNTIF(A$505:A1078,A1078)</f>
        <v>1</v>
      </c>
    </row>
    <row r="1079" spans="1:3" x14ac:dyDescent="0.25">
      <c r="A1079">
        <v>86786</v>
      </c>
      <c r="B1079" s="85">
        <f>COUNTIF(A$505:A1079,A1079)</f>
        <v>1</v>
      </c>
    </row>
    <row r="1080" spans="1:3" x14ac:dyDescent="0.25">
      <c r="A1080">
        <v>86784</v>
      </c>
      <c r="B1080" s="85">
        <f>COUNTIF(A$505:A1080,A1080)</f>
        <v>1</v>
      </c>
    </row>
    <row r="1081" spans="1:3" x14ac:dyDescent="0.25">
      <c r="A1081">
        <v>86836</v>
      </c>
      <c r="B1081" s="85">
        <f>COUNTIF(A$505:A1081,A1081)</f>
        <v>1</v>
      </c>
    </row>
    <row r="1082" spans="1:3" x14ac:dyDescent="0.25">
      <c r="A1082">
        <v>86858</v>
      </c>
      <c r="B1082" s="85">
        <f>COUNTIF(A$505:A1082,A1082)</f>
        <v>1</v>
      </c>
    </row>
    <row r="1083" spans="1:3" x14ac:dyDescent="0.25">
      <c r="A1083">
        <v>86780</v>
      </c>
      <c r="B1083" s="85">
        <f>COUNTIF(A$505:A1083,A1083)</f>
        <v>1</v>
      </c>
    </row>
    <row r="1084" spans="1:3" x14ac:dyDescent="0.25">
      <c r="A1084" s="85">
        <v>87089</v>
      </c>
      <c r="B1084" s="85">
        <f>COUNTIF(A$505:A1084,A1084)</f>
        <v>1</v>
      </c>
      <c r="C1084" t="s">
        <v>497</v>
      </c>
    </row>
    <row r="1085" spans="1:3" x14ac:dyDescent="0.25">
      <c r="A1085" s="85">
        <v>87098</v>
      </c>
      <c r="B1085" s="85">
        <f>COUNTIF(A$505:A1085,A1085)</f>
        <v>1</v>
      </c>
    </row>
    <row r="1086" spans="1:3" x14ac:dyDescent="0.25">
      <c r="A1086" s="85">
        <v>87177</v>
      </c>
      <c r="B1086" s="85">
        <f>COUNTIF(A$505:A1086,A1086)</f>
        <v>1</v>
      </c>
    </row>
    <row r="1087" spans="1:3" x14ac:dyDescent="0.25">
      <c r="A1087" s="85">
        <v>87186</v>
      </c>
      <c r="B1087" s="85">
        <f>COUNTIF(A$505:A1087,A1087)</f>
        <v>1</v>
      </c>
    </row>
    <row r="1088" spans="1:3" x14ac:dyDescent="0.25">
      <c r="A1088" s="85">
        <v>87217</v>
      </c>
      <c r="B1088" s="85">
        <f>COUNTIF(A$505:A1088,A1088)</f>
        <v>1</v>
      </c>
    </row>
    <row r="1089" spans="1:2" x14ac:dyDescent="0.25">
      <c r="A1089" s="85">
        <v>87235</v>
      </c>
      <c r="B1089" s="85">
        <f>COUNTIF(A$505:A1089,A1089)</f>
        <v>1</v>
      </c>
    </row>
    <row r="1090" spans="1:2" x14ac:dyDescent="0.25">
      <c r="A1090" s="85">
        <v>87278</v>
      </c>
      <c r="B1090" s="85">
        <f>COUNTIF(A$505:A1090,A1090)</f>
        <v>1</v>
      </c>
    </row>
    <row r="1091" spans="1:2" x14ac:dyDescent="0.25">
      <c r="A1091" s="85">
        <v>87307</v>
      </c>
      <c r="B1091" s="85">
        <f>COUNTIF(A$505:A1091,A1091)</f>
        <v>1</v>
      </c>
    </row>
    <row r="1092" spans="1:2" x14ac:dyDescent="0.25">
      <c r="A1092" s="85">
        <v>87326</v>
      </c>
      <c r="B1092" s="85">
        <f>COUNTIF(A$505:A1092,A1092)</f>
        <v>1</v>
      </c>
    </row>
    <row r="1093" spans="1:2" x14ac:dyDescent="0.25">
      <c r="A1093" s="85">
        <v>87329</v>
      </c>
      <c r="B1093" s="85">
        <f>COUNTIF(A$505:A1093,A1093)</f>
        <v>1</v>
      </c>
    </row>
    <row r="1094" spans="1:2" x14ac:dyDescent="0.25">
      <c r="A1094" s="85">
        <v>87460</v>
      </c>
      <c r="B1094" s="85">
        <f>COUNTIF(A$505:A1094,A1094)</f>
        <v>1</v>
      </c>
    </row>
    <row r="1095" spans="1:2" x14ac:dyDescent="0.25">
      <c r="A1095" s="85">
        <v>87618</v>
      </c>
      <c r="B1095" s="85">
        <f>COUNTIF(A$505:A1095,A1095)</f>
        <v>1</v>
      </c>
    </row>
    <row r="1096" spans="1:2" x14ac:dyDescent="0.25">
      <c r="A1096" s="85">
        <v>87660</v>
      </c>
      <c r="B1096" s="85">
        <f>COUNTIF(A$505:A1096,A1096)</f>
        <v>1</v>
      </c>
    </row>
    <row r="1097" spans="1:2" x14ac:dyDescent="0.25">
      <c r="A1097" s="85">
        <v>87674</v>
      </c>
      <c r="B1097" s="85">
        <f>COUNTIF(A$505:A1097,A1097)</f>
        <v>1</v>
      </c>
    </row>
    <row r="1098" spans="1:2" x14ac:dyDescent="0.25">
      <c r="A1098" s="85">
        <v>87727</v>
      </c>
      <c r="B1098" s="85">
        <f>COUNTIF(A$505:A1098,A1098)</f>
        <v>1</v>
      </c>
    </row>
    <row r="1099" spans="1:2" x14ac:dyDescent="0.25">
      <c r="A1099" s="85">
        <v>87735</v>
      </c>
      <c r="B1099" s="85">
        <f>COUNTIF(A$505:A1099,A1099)</f>
        <v>1</v>
      </c>
    </row>
    <row r="1100" spans="1:2" x14ac:dyDescent="0.25">
      <c r="A1100" s="85">
        <v>87774</v>
      </c>
      <c r="B1100" s="85">
        <f>COUNTIF(A$505:A1100,A1100)</f>
        <v>1</v>
      </c>
    </row>
    <row r="1101" spans="1:2" x14ac:dyDescent="0.25">
      <c r="A1101" s="85">
        <v>87792</v>
      </c>
      <c r="B1101" s="85">
        <f>COUNTIF(A$505:A1101,A1101)</f>
        <v>1</v>
      </c>
    </row>
    <row r="1102" spans="1:2" x14ac:dyDescent="0.25">
      <c r="A1102" s="85">
        <v>87852</v>
      </c>
      <c r="B1102" s="85">
        <f>COUNTIF(A$505:A1102,A1102)</f>
        <v>1</v>
      </c>
    </row>
    <row r="1103" spans="1:2" x14ac:dyDescent="0.25">
      <c r="A1103" s="85">
        <v>87888</v>
      </c>
      <c r="B1103" s="85">
        <f>COUNTIF(A$505:A1103,A1103)</f>
        <v>1</v>
      </c>
    </row>
    <row r="1104" spans="1:2" x14ac:dyDescent="0.25">
      <c r="A1104" s="85">
        <v>87892</v>
      </c>
      <c r="B1104" s="85">
        <f>COUNTIF(A$505:A1104,A1104)</f>
        <v>1</v>
      </c>
    </row>
    <row r="1105" spans="1:2" x14ac:dyDescent="0.25">
      <c r="A1105" s="85">
        <v>87898</v>
      </c>
      <c r="B1105" s="85">
        <f>COUNTIF(A$505:A1105,A1105)</f>
        <v>1</v>
      </c>
    </row>
    <row r="1106" spans="1:2" x14ac:dyDescent="0.25">
      <c r="A1106" s="85">
        <v>87907</v>
      </c>
      <c r="B1106" s="85">
        <f>COUNTIF(A$505:A1106,A1106)</f>
        <v>1</v>
      </c>
    </row>
    <row r="1107" spans="1:2" x14ac:dyDescent="0.25">
      <c r="A1107" s="85">
        <v>87947</v>
      </c>
      <c r="B1107" s="85">
        <f>COUNTIF(A$505:A1107,A1107)</f>
        <v>1</v>
      </c>
    </row>
    <row r="1108" spans="1:2" x14ac:dyDescent="0.25">
      <c r="A1108" s="85">
        <v>87956</v>
      </c>
      <c r="B1108" s="85">
        <f>COUNTIF(A$505:A1108,A1108)</f>
        <v>1</v>
      </c>
    </row>
    <row r="1109" spans="1:2" x14ac:dyDescent="0.25">
      <c r="A1109" s="85">
        <v>87972</v>
      </c>
      <c r="B1109" s="85">
        <f>COUNTIF(A$505:A1109,A1109)</f>
        <v>1</v>
      </c>
    </row>
    <row r="1110" spans="1:2" x14ac:dyDescent="0.25">
      <c r="A1110" s="85">
        <v>87984</v>
      </c>
      <c r="B1110" s="85">
        <f>COUNTIF(A$505:A1110,A1110)</f>
        <v>1</v>
      </c>
    </row>
    <row r="1111" spans="1:2" x14ac:dyDescent="0.25">
      <c r="A1111" s="85">
        <v>88111</v>
      </c>
      <c r="B1111" s="85">
        <f>COUNTIF(A$505:A1111,A1111)</f>
        <v>1</v>
      </c>
    </row>
    <row r="1112" spans="1:2" x14ac:dyDescent="0.25">
      <c r="A1112" s="85">
        <v>88144</v>
      </c>
      <c r="B1112" s="85">
        <f>COUNTIF(A$505:A1112,A1112)</f>
        <v>1</v>
      </c>
    </row>
    <row r="1113" spans="1:2" x14ac:dyDescent="0.25">
      <c r="A1113" s="85">
        <v>88146</v>
      </c>
      <c r="B1113" s="85">
        <f>COUNTIF(A$505:A1113,A1113)</f>
        <v>1</v>
      </c>
    </row>
    <row r="1114" spans="1:2" x14ac:dyDescent="0.25">
      <c r="A1114" s="85">
        <v>88152</v>
      </c>
      <c r="B1114" s="85">
        <f>COUNTIF(A$505:A1114,A1114)</f>
        <v>1</v>
      </c>
    </row>
    <row r="1115" spans="1:2" x14ac:dyDescent="0.25">
      <c r="A1115" s="85">
        <v>88155</v>
      </c>
      <c r="B1115" s="85">
        <f>COUNTIF(A$505:A1115,A1115)</f>
        <v>1</v>
      </c>
    </row>
    <row r="1116" spans="1:2" x14ac:dyDescent="0.25">
      <c r="A1116" s="85">
        <v>88164</v>
      </c>
      <c r="B1116" s="85">
        <f>COUNTIF(A$505:A1116,A1116)</f>
        <v>1</v>
      </c>
    </row>
    <row r="1117" spans="1:2" x14ac:dyDescent="0.25">
      <c r="A1117" s="85">
        <v>88183</v>
      </c>
      <c r="B1117" s="85">
        <f>COUNTIF(A$505:A1117,A1117)</f>
        <v>1</v>
      </c>
    </row>
    <row r="1118" spans="1:2" x14ac:dyDescent="0.25">
      <c r="A1118" s="85">
        <v>88189</v>
      </c>
      <c r="B1118" s="85">
        <f>COUNTIF(A$505:A1118,A1118)</f>
        <v>1</v>
      </c>
    </row>
    <row r="1119" spans="1:2" x14ac:dyDescent="0.25">
      <c r="A1119" s="85">
        <v>88280</v>
      </c>
      <c r="B1119" s="85">
        <f>COUNTIF(A$505:A1119,A1119)</f>
        <v>1</v>
      </c>
    </row>
    <row r="1120" spans="1:2" x14ac:dyDescent="0.25">
      <c r="A1120" s="85">
        <v>88315</v>
      </c>
      <c r="B1120" s="85">
        <f>COUNTIF(A$505:A1120,A1120)</f>
        <v>1</v>
      </c>
    </row>
    <row r="1121" spans="1:2" x14ac:dyDescent="0.25">
      <c r="A1121" s="85">
        <v>88317</v>
      </c>
      <c r="B1121" s="85">
        <f>COUNTIF(A$505:A1121,A1121)</f>
        <v>1</v>
      </c>
    </row>
    <row r="1122" spans="1:2" x14ac:dyDescent="0.25">
      <c r="A1122" s="85">
        <v>88338</v>
      </c>
      <c r="B1122" s="85">
        <f>COUNTIF(A$505:A1122,A1122)</f>
        <v>1</v>
      </c>
    </row>
    <row r="1123" spans="1:2" x14ac:dyDescent="0.25">
      <c r="A1123" s="85">
        <v>88346</v>
      </c>
      <c r="B1123" s="85">
        <f>COUNTIF(A$505:A1123,A1123)</f>
        <v>1</v>
      </c>
    </row>
    <row r="1124" spans="1:2" x14ac:dyDescent="0.25">
      <c r="A1124" s="85">
        <v>88355</v>
      </c>
      <c r="B1124" s="85">
        <f>COUNTIF(A$505:A1124,A1124)</f>
        <v>1</v>
      </c>
    </row>
    <row r="1125" spans="1:2" x14ac:dyDescent="0.25">
      <c r="A1125" s="85">
        <v>88367</v>
      </c>
      <c r="B1125" s="85">
        <f>COUNTIF(A$505:A1125,A1125)</f>
        <v>1</v>
      </c>
    </row>
    <row r="1126" spans="1:2" x14ac:dyDescent="0.25">
      <c r="A1126" s="85">
        <v>88371</v>
      </c>
      <c r="B1126" s="85">
        <f>COUNTIF(A$505:A1126,A1126)</f>
        <v>1</v>
      </c>
    </row>
    <row r="1127" spans="1:2" x14ac:dyDescent="0.25">
      <c r="A1127" s="85">
        <v>88464</v>
      </c>
      <c r="B1127" s="85">
        <f>COUNTIF(A$505:A1127,A1127)</f>
        <v>1</v>
      </c>
    </row>
    <row r="1128" spans="1:2" x14ac:dyDescent="0.25">
      <c r="A1128" s="85">
        <v>88775</v>
      </c>
      <c r="B1128" s="85">
        <f>COUNTIF(A$505:A1128,A1128)</f>
        <v>1</v>
      </c>
    </row>
    <row r="1129" spans="1:2" x14ac:dyDescent="0.25">
      <c r="A1129" s="85">
        <v>88799</v>
      </c>
      <c r="B1129" s="85">
        <f>COUNTIF(A$505:A1129,A1129)</f>
        <v>1</v>
      </c>
    </row>
    <row r="1130" spans="1:2" x14ac:dyDescent="0.25">
      <c r="A1130" s="85">
        <v>88854</v>
      </c>
      <c r="B1130" s="85">
        <f>COUNTIF(A$505:A1130,A1130)</f>
        <v>1</v>
      </c>
    </row>
    <row r="1131" spans="1:2" x14ac:dyDescent="0.25">
      <c r="A1131" s="85">
        <v>88856</v>
      </c>
      <c r="B1131" s="85">
        <f>COUNTIF(A$505:A1131,A1131)</f>
        <v>1</v>
      </c>
    </row>
    <row r="1132" spans="1:2" x14ac:dyDescent="0.25">
      <c r="A1132" s="85">
        <v>88905</v>
      </c>
      <c r="B1132" s="85">
        <f>COUNTIF(A$505:A1132,A1132)</f>
        <v>1</v>
      </c>
    </row>
    <row r="1133" spans="1:2" x14ac:dyDescent="0.25">
      <c r="A1133" s="85">
        <v>88919</v>
      </c>
      <c r="B1133" s="85">
        <f>COUNTIF(A$505:A1133,A1133)</f>
        <v>1</v>
      </c>
    </row>
    <row r="1134" spans="1:2" x14ac:dyDescent="0.25">
      <c r="A1134" s="85">
        <v>88953</v>
      </c>
      <c r="B1134" s="85">
        <f>COUNTIF(A$505:A1134,A1134)</f>
        <v>1</v>
      </c>
    </row>
    <row r="1135" spans="1:2" x14ac:dyDescent="0.25">
      <c r="A1135" s="85">
        <v>88968</v>
      </c>
      <c r="B1135" s="85">
        <f>COUNTIF(A$505:A1135,A1135)</f>
        <v>1</v>
      </c>
    </row>
    <row r="1136" spans="1:2" x14ac:dyDescent="0.25">
      <c r="A1136" s="85">
        <v>88991</v>
      </c>
      <c r="B1136" s="85">
        <f>COUNTIF(A$505:A1136,A1136)</f>
        <v>1</v>
      </c>
    </row>
    <row r="1137" spans="1:2" x14ac:dyDescent="0.25">
      <c r="A1137" s="85">
        <v>88998</v>
      </c>
      <c r="B1137" s="85">
        <f>COUNTIF(A$505:A1137,A1137)</f>
        <v>1</v>
      </c>
    </row>
    <row r="1138" spans="1:2" x14ac:dyDescent="0.25">
      <c r="A1138" s="85">
        <v>89015</v>
      </c>
      <c r="B1138" s="85">
        <f>COUNTIF(A$505:A1138,A1138)</f>
        <v>1</v>
      </c>
    </row>
    <row r="1139" spans="1:2" x14ac:dyDescent="0.25">
      <c r="A1139" s="85">
        <v>89049</v>
      </c>
      <c r="B1139" s="85">
        <f>COUNTIF(A$505:A1139,A1139)</f>
        <v>1</v>
      </c>
    </row>
    <row r="1140" spans="1:2" x14ac:dyDescent="0.25">
      <c r="A1140" s="85">
        <v>89107</v>
      </c>
      <c r="B1140" s="85">
        <f>COUNTIF(A$505:A1140,A1140)</f>
        <v>1</v>
      </c>
    </row>
    <row r="1141" spans="1:2" x14ac:dyDescent="0.25">
      <c r="A1141" s="85">
        <v>89119</v>
      </c>
      <c r="B1141" s="85">
        <f>COUNTIF(A$505:A1141,A1141)</f>
        <v>1</v>
      </c>
    </row>
    <row r="1142" spans="1:2" x14ac:dyDescent="0.25">
      <c r="A1142" s="85">
        <v>89141</v>
      </c>
      <c r="B1142" s="85">
        <f>COUNTIF(A$505:A1142,A1142)</f>
        <v>1</v>
      </c>
    </row>
    <row r="1143" spans="1:2" x14ac:dyDescent="0.25">
      <c r="A1143" s="85">
        <v>89202</v>
      </c>
      <c r="B1143" s="85">
        <f>COUNTIF(A$505:A1143,A1143)</f>
        <v>1</v>
      </c>
    </row>
    <row r="1144" spans="1:2" x14ac:dyDescent="0.25">
      <c r="A1144" s="85">
        <v>89252</v>
      </c>
      <c r="B1144" s="85">
        <f>COUNTIF(A$505:A1144,A1144)</f>
        <v>1</v>
      </c>
    </row>
    <row r="1145" spans="1:2" x14ac:dyDescent="0.25">
      <c r="A1145" s="85">
        <v>89255</v>
      </c>
      <c r="B1145" s="85">
        <f>COUNTIF(A$505:A1145,A1145)</f>
        <v>1</v>
      </c>
    </row>
    <row r="1146" spans="1:2" x14ac:dyDescent="0.25">
      <c r="A1146" s="85">
        <v>89395</v>
      </c>
      <c r="B1146" s="85">
        <f>COUNTIF(A$505:A1146,A1146)</f>
        <v>1</v>
      </c>
    </row>
    <row r="1147" spans="1:2" x14ac:dyDescent="0.25">
      <c r="A1147" s="85">
        <v>89468</v>
      </c>
      <c r="B1147" s="85">
        <f>COUNTIF(A$505:A1147,A1147)</f>
        <v>1</v>
      </c>
    </row>
    <row r="1148" spans="1:2" x14ac:dyDescent="0.25">
      <c r="A1148" s="85">
        <v>89480</v>
      </c>
      <c r="B1148" s="85">
        <f>COUNTIF(A$505:A1148,A1148)</f>
        <v>1</v>
      </c>
    </row>
    <row r="1149" spans="1:2" x14ac:dyDescent="0.25">
      <c r="A1149" s="85">
        <v>89480</v>
      </c>
      <c r="B1149" s="85">
        <f>COUNTIF(A$505:A1149,A1149)</f>
        <v>2</v>
      </c>
    </row>
    <row r="1150" spans="1:2" x14ac:dyDescent="0.25">
      <c r="A1150" s="85">
        <v>89494</v>
      </c>
      <c r="B1150" s="85">
        <f>COUNTIF(A$505:A1150,A1150)</f>
        <v>1</v>
      </c>
    </row>
    <row r="1151" spans="1:2" x14ac:dyDescent="0.25">
      <c r="A1151" s="85">
        <v>89505</v>
      </c>
      <c r="B1151" s="85">
        <f>COUNTIF(A$505:A1151,A1151)</f>
        <v>1</v>
      </c>
    </row>
    <row r="1152" spans="1:2" x14ac:dyDescent="0.25">
      <c r="A1152" s="85">
        <v>89540</v>
      </c>
      <c r="B1152" s="85">
        <f>COUNTIF(A$505:A1152,A1152)</f>
        <v>1</v>
      </c>
    </row>
    <row r="1153" spans="1:2" x14ac:dyDescent="0.25">
      <c r="A1153" s="85">
        <v>89606</v>
      </c>
      <c r="B1153" s="85">
        <f>COUNTIF(A$505:A1153,A1153)</f>
        <v>1</v>
      </c>
    </row>
    <row r="1154" spans="1:2" x14ac:dyDescent="0.25">
      <c r="A1154" s="85">
        <v>89707</v>
      </c>
      <c r="B1154" s="85">
        <f>COUNTIF(A$505:A1154,A1154)</f>
        <v>1</v>
      </c>
    </row>
    <row r="1155" spans="1:2" x14ac:dyDescent="0.25">
      <c r="A1155" s="85">
        <v>89741</v>
      </c>
      <c r="B1155" s="85">
        <f>COUNTIF(A$505:A1155,A1155)</f>
        <v>1</v>
      </c>
    </row>
    <row r="1156" spans="1:2" x14ac:dyDescent="0.25">
      <c r="A1156" s="85">
        <v>89744</v>
      </c>
      <c r="B1156" s="85">
        <f>COUNTIF(A$505:A1156,A1156)</f>
        <v>1</v>
      </c>
    </row>
    <row r="1157" spans="1:2" x14ac:dyDescent="0.25">
      <c r="A1157" s="85">
        <v>89767</v>
      </c>
      <c r="B1157" s="85">
        <f>COUNTIF(A$505:A1157,A1157)</f>
        <v>1</v>
      </c>
    </row>
    <row r="1158" spans="1:2" x14ac:dyDescent="0.25">
      <c r="A1158" s="85">
        <v>89908</v>
      </c>
      <c r="B1158" s="85">
        <f>COUNTIF(A$505:A1158,A1158)</f>
        <v>1</v>
      </c>
    </row>
    <row r="1159" spans="1:2" x14ac:dyDescent="0.25">
      <c r="A1159" s="85">
        <v>89956</v>
      </c>
      <c r="B1159" s="85">
        <f>COUNTIF(A$505:A1159,A1159)</f>
        <v>1</v>
      </c>
    </row>
    <row r="1160" spans="1:2" x14ac:dyDescent="0.25">
      <c r="A1160" s="85">
        <v>90015</v>
      </c>
      <c r="B1160" s="85">
        <f>COUNTIF(A$505:A1160,A1160)</f>
        <v>1</v>
      </c>
    </row>
    <row r="1161" spans="1:2" x14ac:dyDescent="0.25">
      <c r="A1161" s="85">
        <v>90020</v>
      </c>
      <c r="B1161" s="85">
        <f>COUNTIF(A$505:A1161,A1161)</f>
        <v>1</v>
      </c>
    </row>
    <row r="1162" spans="1:2" x14ac:dyDescent="0.25">
      <c r="A1162" s="85">
        <v>90087</v>
      </c>
      <c r="B1162" s="85">
        <f>COUNTIF(A$505:A1162,A1162)</f>
        <v>1</v>
      </c>
    </row>
    <row r="1163" spans="1:2" x14ac:dyDescent="0.25">
      <c r="A1163" s="85">
        <v>90140</v>
      </c>
      <c r="B1163" s="85">
        <f>COUNTIF(A$505:A1163,A1163)</f>
        <v>1</v>
      </c>
    </row>
    <row r="1164" spans="1:2" x14ac:dyDescent="0.25">
      <c r="A1164" s="85">
        <v>90152</v>
      </c>
      <c r="B1164" s="85">
        <f>COUNTIF(A$505:A1164,A1164)</f>
        <v>1</v>
      </c>
    </row>
    <row r="1165" spans="1:2" x14ac:dyDescent="0.25">
      <c r="A1165" s="85">
        <v>90153</v>
      </c>
      <c r="B1165" s="85">
        <f>COUNTIF(A$505:A1165,A1165)</f>
        <v>1</v>
      </c>
    </row>
    <row r="1166" spans="1:2" x14ac:dyDescent="0.25">
      <c r="A1166" s="85">
        <v>90166</v>
      </c>
      <c r="B1166" s="85">
        <f>COUNTIF(A$505:A1166,A1166)</f>
        <v>1</v>
      </c>
    </row>
    <row r="1167" spans="1:2" x14ac:dyDescent="0.25">
      <c r="A1167" s="85">
        <v>90202</v>
      </c>
      <c r="B1167" s="85">
        <f>COUNTIF(A$505:A1167,A1167)</f>
        <v>1</v>
      </c>
    </row>
    <row r="1168" spans="1:2" x14ac:dyDescent="0.25">
      <c r="A1168" s="85">
        <v>90204</v>
      </c>
      <c r="B1168" s="85">
        <f>COUNTIF(A$505:A1168,A1168)</f>
        <v>1</v>
      </c>
    </row>
    <row r="1169" spans="1:2" x14ac:dyDescent="0.25">
      <c r="A1169" s="85">
        <v>90227</v>
      </c>
      <c r="B1169" s="85">
        <f>COUNTIF(A$505:A1169,A1169)</f>
        <v>1</v>
      </c>
    </row>
    <row r="1170" spans="1:2" x14ac:dyDescent="0.25">
      <c r="A1170" s="85">
        <v>90340</v>
      </c>
      <c r="B1170" s="85">
        <f>COUNTIF(A$505:A1170,A1170)</f>
        <v>1</v>
      </c>
    </row>
    <row r="1171" spans="1:2" x14ac:dyDescent="0.25">
      <c r="A1171" s="85">
        <v>90367</v>
      </c>
      <c r="B1171" s="85">
        <f>COUNTIF(A$505:A1171,A1171)</f>
        <v>1</v>
      </c>
    </row>
    <row r="1172" spans="1:2" x14ac:dyDescent="0.25">
      <c r="A1172" s="85">
        <v>90372</v>
      </c>
      <c r="B1172" s="85">
        <f>COUNTIF(A$505:A1172,A1172)</f>
        <v>1</v>
      </c>
    </row>
    <row r="1173" spans="1:2" x14ac:dyDescent="0.25">
      <c r="A1173" s="85">
        <v>90379</v>
      </c>
      <c r="B1173" s="85">
        <f>COUNTIF(A$505:A1173,A1173)</f>
        <v>1</v>
      </c>
    </row>
    <row r="1174" spans="1:2" x14ac:dyDescent="0.25">
      <c r="A1174" s="85">
        <v>90386</v>
      </c>
      <c r="B1174" s="85">
        <f>COUNTIF(A$505:A1174,A1174)</f>
        <v>1</v>
      </c>
    </row>
    <row r="1175" spans="1:2" x14ac:dyDescent="0.25">
      <c r="A1175" s="85">
        <v>90397</v>
      </c>
      <c r="B1175" s="85">
        <f>COUNTIF(A$505:A1175,A1175)</f>
        <v>1</v>
      </c>
    </row>
    <row r="1176" spans="1:2" x14ac:dyDescent="0.25">
      <c r="A1176" s="85">
        <v>90438</v>
      </c>
      <c r="B1176" s="85">
        <f>COUNTIF(A$505:A1176,A1176)</f>
        <v>1</v>
      </c>
    </row>
    <row r="1177" spans="1:2" x14ac:dyDescent="0.25">
      <c r="A1177" s="85">
        <v>90440</v>
      </c>
      <c r="B1177" s="85">
        <f>COUNTIF(A$505:A1177,A1177)</f>
        <v>1</v>
      </c>
    </row>
    <row r="1178" spans="1:2" x14ac:dyDescent="0.25">
      <c r="A1178" s="85">
        <v>90488</v>
      </c>
      <c r="B1178" s="85">
        <f>COUNTIF(A$505:A1178,A1178)</f>
        <v>1</v>
      </c>
    </row>
    <row r="1179" spans="1:2" x14ac:dyDescent="0.25">
      <c r="A1179" s="85">
        <v>90516</v>
      </c>
      <c r="B1179" s="85">
        <f>COUNTIF(A$505:A1179,A1179)</f>
        <v>1</v>
      </c>
    </row>
    <row r="1180" spans="1:2" x14ac:dyDescent="0.25">
      <c r="A1180" s="85">
        <v>90541</v>
      </c>
      <c r="B1180" s="85">
        <f>COUNTIF(A$505:A1180,A1180)</f>
        <v>1</v>
      </c>
    </row>
    <row r="1181" spans="1:2" x14ac:dyDescent="0.25">
      <c r="A1181" s="85">
        <v>90568</v>
      </c>
      <c r="B1181" s="85">
        <f>COUNTIF(A$505:A1181,A1181)</f>
        <v>1</v>
      </c>
    </row>
    <row r="1182" spans="1:2" x14ac:dyDescent="0.25">
      <c r="A1182" s="85">
        <v>90571</v>
      </c>
      <c r="B1182" s="85">
        <f>COUNTIF(A$505:A1182,A1182)</f>
        <v>1</v>
      </c>
    </row>
    <row r="1183" spans="1:2" x14ac:dyDescent="0.25">
      <c r="A1183" s="85">
        <v>90649</v>
      </c>
      <c r="B1183" s="85">
        <f>COUNTIF(A$505:A1183,A1183)</f>
        <v>1</v>
      </c>
    </row>
    <row r="1184" spans="1:2" x14ac:dyDescent="0.25">
      <c r="A1184" s="85">
        <v>90756</v>
      </c>
      <c r="B1184" s="85">
        <f>COUNTIF(A$505:A1184,A1184)</f>
        <v>1</v>
      </c>
    </row>
    <row r="1185" spans="1:2" x14ac:dyDescent="0.25">
      <c r="A1185" s="85">
        <v>90794</v>
      </c>
      <c r="B1185" s="85">
        <f>COUNTIF(A$505:A1185,A1185)</f>
        <v>1</v>
      </c>
    </row>
    <row r="1186" spans="1:2" x14ac:dyDescent="0.25">
      <c r="A1186" s="85">
        <v>90808</v>
      </c>
      <c r="B1186" s="85">
        <f>COUNTIF(A$505:A1186,A1186)</f>
        <v>1</v>
      </c>
    </row>
    <row r="1187" spans="1:2" x14ac:dyDescent="0.25">
      <c r="A1187" s="85">
        <v>90812</v>
      </c>
      <c r="B1187" s="85">
        <f>COUNTIF(A$505:A1187,A1187)</f>
        <v>1</v>
      </c>
    </row>
    <row r="1188" spans="1:2" x14ac:dyDescent="0.25">
      <c r="A1188" s="85">
        <v>90833</v>
      </c>
      <c r="B1188" s="85">
        <f>COUNTIF(A$505:A1188,A1188)</f>
        <v>1</v>
      </c>
    </row>
    <row r="1189" spans="1:2" x14ac:dyDescent="0.25">
      <c r="A1189" s="85">
        <v>90877</v>
      </c>
      <c r="B1189" s="85">
        <f>COUNTIF(A$505:A1189,A1189)</f>
        <v>1</v>
      </c>
    </row>
    <row r="1190" spans="1:2" x14ac:dyDescent="0.25">
      <c r="A1190" s="85">
        <v>90895</v>
      </c>
      <c r="B1190" s="85">
        <f>COUNTIF(A$505:A1190,A1190)</f>
        <v>1</v>
      </c>
    </row>
    <row r="1191" spans="1:2" x14ac:dyDescent="0.25">
      <c r="A1191" s="85">
        <v>90917</v>
      </c>
      <c r="B1191" s="85">
        <f>COUNTIF(A$505:A1191,A1191)</f>
        <v>1</v>
      </c>
    </row>
    <row r="1192" spans="1:2" x14ac:dyDescent="0.25">
      <c r="A1192" s="85">
        <v>90949</v>
      </c>
      <c r="B1192" s="85">
        <f>COUNTIF(A$505:A1192,A1192)</f>
        <v>1</v>
      </c>
    </row>
    <row r="1193" spans="1:2" x14ac:dyDescent="0.25">
      <c r="A1193" s="85">
        <v>91014</v>
      </c>
      <c r="B1193" s="85">
        <f>COUNTIF(A$505:A1193,A1193)</f>
        <v>1</v>
      </c>
    </row>
    <row r="1194" spans="1:2" x14ac:dyDescent="0.25">
      <c r="A1194" s="85">
        <v>91017</v>
      </c>
      <c r="B1194" s="85">
        <f>COUNTIF(A$505:A1194,A1194)</f>
        <v>1</v>
      </c>
    </row>
    <row r="1195" spans="1:2" x14ac:dyDescent="0.25">
      <c r="A1195" s="85">
        <v>91025</v>
      </c>
      <c r="B1195" s="85">
        <f>COUNTIF(A$505:A1195,A1195)</f>
        <v>1</v>
      </c>
    </row>
    <row r="1196" spans="1:2" x14ac:dyDescent="0.25">
      <c r="A1196" s="85">
        <v>91107</v>
      </c>
      <c r="B1196" s="85">
        <f>COUNTIF(A$505:A1196,A1196)</f>
        <v>1</v>
      </c>
    </row>
    <row r="1197" spans="1:2" x14ac:dyDescent="0.25">
      <c r="A1197" s="85">
        <v>91116</v>
      </c>
      <c r="B1197" s="85">
        <f>COUNTIF(A$505:A1197,A1197)</f>
        <v>1</v>
      </c>
    </row>
    <row r="1198" spans="1:2" x14ac:dyDescent="0.25">
      <c r="A1198" s="85">
        <v>91121</v>
      </c>
      <c r="B1198" s="85">
        <f>COUNTIF(A$505:A1198,A1198)</f>
        <v>1</v>
      </c>
    </row>
    <row r="1199" spans="1:2" x14ac:dyDescent="0.25">
      <c r="A1199" s="85">
        <v>91124</v>
      </c>
      <c r="B1199" s="85">
        <f>COUNTIF(A$505:A1199,A1199)</f>
        <v>1</v>
      </c>
    </row>
    <row r="1200" spans="1:2" x14ac:dyDescent="0.25">
      <c r="A1200" s="85">
        <v>91139</v>
      </c>
      <c r="B1200" s="85">
        <f>COUNTIF(A$505:A1200,A1200)</f>
        <v>1</v>
      </c>
    </row>
    <row r="1201" spans="1:2" x14ac:dyDescent="0.25">
      <c r="A1201" s="85">
        <v>91145</v>
      </c>
      <c r="B1201" s="85">
        <f>COUNTIF(A$505:A1201,A1201)</f>
        <v>1</v>
      </c>
    </row>
    <row r="1202" spans="1:2" x14ac:dyDescent="0.25">
      <c r="A1202" s="85">
        <v>91150</v>
      </c>
      <c r="B1202" s="85">
        <f>COUNTIF(A$505:A1202,A1202)</f>
        <v>1</v>
      </c>
    </row>
    <row r="1203" spans="1:2" x14ac:dyDescent="0.25">
      <c r="A1203" s="85">
        <v>91169</v>
      </c>
      <c r="B1203" s="85">
        <f>COUNTIF(A$505:A1203,A1203)</f>
        <v>1</v>
      </c>
    </row>
    <row r="1204" spans="1:2" x14ac:dyDescent="0.25">
      <c r="A1204" s="85">
        <v>91239</v>
      </c>
      <c r="B1204" s="85">
        <f>COUNTIF(A$505:A1204,A1204)</f>
        <v>1</v>
      </c>
    </row>
    <row r="1205" spans="1:2" x14ac:dyDescent="0.25">
      <c r="A1205" s="85">
        <v>91255</v>
      </c>
      <c r="B1205" s="85">
        <f>COUNTIF(A$505:A1205,A1205)</f>
        <v>1</v>
      </c>
    </row>
    <row r="1206" spans="1:2" x14ac:dyDescent="0.25">
      <c r="A1206" s="85">
        <v>91340</v>
      </c>
      <c r="B1206" s="85">
        <f>COUNTIF(A$505:A1206,A1206)</f>
        <v>1</v>
      </c>
    </row>
    <row r="1207" spans="1:2" x14ac:dyDescent="0.25">
      <c r="A1207" s="85">
        <v>91353</v>
      </c>
      <c r="B1207" s="85">
        <f>COUNTIF(A$505:A1207,A1207)</f>
        <v>1</v>
      </c>
    </row>
    <row r="1208" spans="1:2" x14ac:dyDescent="0.25">
      <c r="A1208" s="85">
        <v>91399</v>
      </c>
      <c r="B1208" s="85">
        <f>COUNTIF(A$505:A1208,A1208)</f>
        <v>1</v>
      </c>
    </row>
    <row r="1209" spans="1:2" x14ac:dyDescent="0.25">
      <c r="A1209" s="85">
        <v>91420</v>
      </c>
      <c r="B1209" s="85">
        <f>COUNTIF(A$505:A1209,A1209)</f>
        <v>1</v>
      </c>
    </row>
    <row r="1210" spans="1:2" x14ac:dyDescent="0.25">
      <c r="A1210" s="85">
        <v>91442</v>
      </c>
      <c r="B1210" s="85">
        <f>COUNTIF(A$505:A1210,A1210)</f>
        <v>1</v>
      </c>
    </row>
    <row r="1211" spans="1:2" x14ac:dyDescent="0.25">
      <c r="A1211" s="85">
        <v>91452</v>
      </c>
      <c r="B1211" s="85">
        <f>COUNTIF(A$505:A1211,A1211)</f>
        <v>1</v>
      </c>
    </row>
    <row r="1212" spans="1:2" x14ac:dyDescent="0.25">
      <c r="A1212" s="85">
        <v>91471</v>
      </c>
      <c r="B1212" s="85">
        <f>COUNTIF(A$505:A1212,A1212)</f>
        <v>1</v>
      </c>
    </row>
    <row r="1213" spans="1:2" x14ac:dyDescent="0.25">
      <c r="A1213" s="85">
        <v>91572</v>
      </c>
      <c r="B1213" s="85">
        <f>COUNTIF(A$505:A1213,A1213)</f>
        <v>1</v>
      </c>
    </row>
    <row r="1214" spans="1:2" x14ac:dyDescent="0.25">
      <c r="A1214" s="85">
        <v>91575</v>
      </c>
      <c r="B1214" s="85">
        <f>COUNTIF(A$505:A1214,A1214)</f>
        <v>1</v>
      </c>
    </row>
    <row r="1215" spans="1:2" x14ac:dyDescent="0.25">
      <c r="A1215" s="85">
        <v>91598</v>
      </c>
      <c r="B1215" s="85">
        <f>COUNTIF(A$505:A1215,A1215)</f>
        <v>1</v>
      </c>
    </row>
    <row r="1216" spans="1:2" x14ac:dyDescent="0.25">
      <c r="A1216" s="85">
        <v>91643</v>
      </c>
      <c r="B1216" s="85">
        <f>COUNTIF(A$505:A1216,A1216)</f>
        <v>1</v>
      </c>
    </row>
    <row r="1217" spans="1:3" x14ac:dyDescent="0.25">
      <c r="A1217" s="85">
        <v>91653</v>
      </c>
      <c r="B1217" s="85">
        <f>COUNTIF(A$505:A1217,A1217)</f>
        <v>1</v>
      </c>
    </row>
    <row r="1218" spans="1:3" x14ac:dyDescent="0.25">
      <c r="A1218" s="85">
        <v>92022</v>
      </c>
      <c r="B1218" s="85">
        <f>COUNTIF(A$505:A1218,A1218)</f>
        <v>1</v>
      </c>
      <c r="C1218" s="96">
        <v>44562</v>
      </c>
    </row>
    <row r="1219" spans="1:3" x14ac:dyDescent="0.25">
      <c r="A1219" s="85">
        <v>92108</v>
      </c>
      <c r="B1219" s="85">
        <f>COUNTIF(A$505:A1219,A1219)</f>
        <v>1</v>
      </c>
    </row>
    <row r="1220" spans="1:3" x14ac:dyDescent="0.25">
      <c r="A1220" s="85">
        <v>92169</v>
      </c>
      <c r="B1220" s="85">
        <f>COUNTIF(A$505:A1220,A1220)</f>
        <v>1</v>
      </c>
    </row>
    <row r="1221" spans="1:3" x14ac:dyDescent="0.25">
      <c r="A1221" s="85">
        <v>92189</v>
      </c>
      <c r="B1221" s="85">
        <f>COUNTIF(A$505:A1221,A1221)</f>
        <v>1</v>
      </c>
    </row>
    <row r="1222" spans="1:3" x14ac:dyDescent="0.25">
      <c r="A1222" s="85">
        <v>92229</v>
      </c>
      <c r="B1222" s="85">
        <f>COUNTIF(A$505:A1222,A1222)</f>
        <v>1</v>
      </c>
    </row>
    <row r="1223" spans="1:3" x14ac:dyDescent="0.25">
      <c r="A1223" s="85">
        <v>92291</v>
      </c>
      <c r="B1223" s="85">
        <f>COUNTIF(A$505:A1223,A1223)</f>
        <v>1</v>
      </c>
    </row>
    <row r="1224" spans="1:3" x14ac:dyDescent="0.25">
      <c r="A1224" s="85">
        <v>92360</v>
      </c>
      <c r="B1224" s="85">
        <f>COUNTIF(A$505:A1224,A1224)</f>
        <v>1</v>
      </c>
    </row>
    <row r="1225" spans="1:3" x14ac:dyDescent="0.25">
      <c r="A1225" s="85">
        <v>92435</v>
      </c>
      <c r="B1225" s="85">
        <f>COUNTIF(A$505:A1225,A1225)</f>
        <v>1</v>
      </c>
    </row>
    <row r="1226" spans="1:3" x14ac:dyDescent="0.25">
      <c r="A1226" s="85">
        <v>92436</v>
      </c>
      <c r="B1226" s="85">
        <f>COUNTIF(A$505:A1226,A1226)</f>
        <v>1</v>
      </c>
    </row>
    <row r="1227" spans="1:3" x14ac:dyDescent="0.25">
      <c r="A1227" s="85">
        <v>92607</v>
      </c>
      <c r="B1227" s="85">
        <f>COUNTIF(A$505:A1227,A1227)</f>
        <v>1</v>
      </c>
    </row>
    <row r="1228" spans="1:3" x14ac:dyDescent="0.25">
      <c r="A1228" s="85">
        <v>92648</v>
      </c>
      <c r="B1228" s="85">
        <f>COUNTIF(A$505:A1228,A1228)</f>
        <v>1</v>
      </c>
    </row>
    <row r="1229" spans="1:3" x14ac:dyDescent="0.25">
      <c r="A1229" s="85">
        <v>92698</v>
      </c>
      <c r="B1229" s="85">
        <f>COUNTIF(A$505:A1229,A1229)</f>
        <v>1</v>
      </c>
    </row>
    <row r="1230" spans="1:3" x14ac:dyDescent="0.25">
      <c r="A1230" s="85">
        <v>92728</v>
      </c>
      <c r="B1230" s="85">
        <f>COUNTIF(A$505:A1230,A1230)</f>
        <v>1</v>
      </c>
    </row>
    <row r="1231" spans="1:3" x14ac:dyDescent="0.25">
      <c r="A1231" s="85">
        <v>92758</v>
      </c>
      <c r="B1231" s="85">
        <f>COUNTIF(A$505:A1231,A1231)</f>
        <v>1</v>
      </c>
    </row>
    <row r="1232" spans="1:3" x14ac:dyDescent="0.25">
      <c r="A1232" s="85">
        <v>92771</v>
      </c>
      <c r="B1232" s="85">
        <f>COUNTIF(A$505:A1232,A1232)</f>
        <v>1</v>
      </c>
    </row>
    <row r="1233" spans="1:2" x14ac:dyDescent="0.25">
      <c r="A1233" s="85">
        <v>92777</v>
      </c>
      <c r="B1233" s="85">
        <f>COUNTIF(A$505:A1233,A1233)</f>
        <v>1</v>
      </c>
    </row>
    <row r="1234" spans="1:2" x14ac:dyDescent="0.25">
      <c r="A1234" s="85">
        <v>92778</v>
      </c>
      <c r="B1234" s="85">
        <f>COUNTIF(A$505:A1234,A1234)</f>
        <v>1</v>
      </c>
    </row>
    <row r="1235" spans="1:2" x14ac:dyDescent="0.25">
      <c r="A1235" s="85">
        <v>92949</v>
      </c>
      <c r="B1235" s="85">
        <f>COUNTIF(A$505:A1235,A1235)</f>
        <v>1</v>
      </c>
    </row>
    <row r="1236" spans="1:2" x14ac:dyDescent="0.25">
      <c r="A1236" s="85">
        <v>92986</v>
      </c>
      <c r="B1236" s="85">
        <f>COUNTIF(A$505:A1236,A1236)</f>
        <v>1</v>
      </c>
    </row>
    <row r="1237" spans="1:2" x14ac:dyDescent="0.25">
      <c r="A1237" s="85">
        <v>93166</v>
      </c>
      <c r="B1237" s="85">
        <f>COUNTIF(A$505:A1237,A1237)</f>
        <v>1</v>
      </c>
    </row>
    <row r="1238" spans="1:2" x14ac:dyDescent="0.25">
      <c r="A1238" s="85">
        <v>93243</v>
      </c>
      <c r="B1238" s="85">
        <f>COUNTIF(A$505:A1238,A1238)</f>
        <v>1</v>
      </c>
    </row>
    <row r="1239" spans="1:2" x14ac:dyDescent="0.25">
      <c r="A1239" s="85">
        <v>93317</v>
      </c>
      <c r="B1239" s="85">
        <f>COUNTIF(A$505:A1239,A1239)</f>
        <v>1</v>
      </c>
    </row>
    <row r="1240" spans="1:2" x14ac:dyDescent="0.25">
      <c r="A1240" s="85">
        <v>93327</v>
      </c>
      <c r="B1240" s="85">
        <f>COUNTIF(A$505:A1240,A1240)</f>
        <v>1</v>
      </c>
    </row>
    <row r="1241" spans="1:2" x14ac:dyDescent="0.25">
      <c r="A1241" s="85">
        <v>93391</v>
      </c>
      <c r="B1241" s="85">
        <f>COUNTIF(A$505:A1241,A1241)</f>
        <v>1</v>
      </c>
    </row>
    <row r="1242" spans="1:2" x14ac:dyDescent="0.25">
      <c r="A1242" s="85">
        <v>93392</v>
      </c>
      <c r="B1242" s="85">
        <f>COUNTIF(A$505:A1242,A1242)</f>
        <v>1</v>
      </c>
    </row>
    <row r="1243" spans="1:2" x14ac:dyDescent="0.25">
      <c r="A1243" s="85">
        <v>93439</v>
      </c>
      <c r="B1243" s="85">
        <f>COUNTIF(A$505:A1243,A1243)</f>
        <v>1</v>
      </c>
    </row>
    <row r="1244" spans="1:2" x14ac:dyDescent="0.25">
      <c r="A1244" s="85">
        <v>93575</v>
      </c>
      <c r="B1244" s="85">
        <f>COUNTIF(A$505:A1244,A1244)</f>
        <v>1</v>
      </c>
    </row>
    <row r="1245" spans="1:2" x14ac:dyDescent="0.25">
      <c r="A1245" s="85">
        <v>93672</v>
      </c>
      <c r="B1245" s="85">
        <f>COUNTIF(A$505:A1245,A1245)</f>
        <v>1</v>
      </c>
    </row>
    <row r="1246" spans="1:2" x14ac:dyDescent="0.25">
      <c r="A1246" s="85">
        <v>93683</v>
      </c>
      <c r="B1246" s="85">
        <f>COUNTIF(A$505:A1246,A1246)</f>
        <v>1</v>
      </c>
    </row>
    <row r="1247" spans="1:2" x14ac:dyDescent="0.25">
      <c r="A1247" s="85">
        <v>93744</v>
      </c>
      <c r="B1247" s="85">
        <f>COUNTIF(A$505:A1247,A1247)</f>
        <v>1</v>
      </c>
    </row>
    <row r="1248" spans="1:2" x14ac:dyDescent="0.25">
      <c r="A1248" s="85">
        <v>93773</v>
      </c>
      <c r="B1248" s="85">
        <f>COUNTIF(A$505:A1248,A1248)</f>
        <v>1</v>
      </c>
    </row>
    <row r="1249" spans="1:2" x14ac:dyDescent="0.25">
      <c r="A1249" s="85">
        <v>93850</v>
      </c>
      <c r="B1249" s="85">
        <f>COUNTIF(A$505:A1249,A1249)</f>
        <v>1</v>
      </c>
    </row>
    <row r="1250" spans="1:2" x14ac:dyDescent="0.25">
      <c r="A1250" s="85">
        <v>93877</v>
      </c>
      <c r="B1250" s="85">
        <f>COUNTIF(A$505:A1250,A1250)</f>
        <v>1</v>
      </c>
    </row>
    <row r="1251" spans="1:2" x14ac:dyDescent="0.25">
      <c r="A1251" s="85">
        <v>93884</v>
      </c>
      <c r="B1251" s="85">
        <f>COUNTIF(A$505:A1251,A1251)</f>
        <v>1</v>
      </c>
    </row>
    <row r="1252" spans="1:2" x14ac:dyDescent="0.25">
      <c r="A1252" s="85">
        <v>93964</v>
      </c>
      <c r="B1252" s="85">
        <f>COUNTIF(A$505:A1252,A1252)</f>
        <v>1</v>
      </c>
    </row>
    <row r="1253" spans="1:2" x14ac:dyDescent="0.25">
      <c r="A1253" s="85">
        <v>94011</v>
      </c>
      <c r="B1253" s="85">
        <f>COUNTIF(A$505:A1253,A1253)</f>
        <v>1</v>
      </c>
    </row>
    <row r="1254" spans="1:2" x14ac:dyDescent="0.25">
      <c r="A1254" s="85">
        <v>94020</v>
      </c>
      <c r="B1254" s="85">
        <f>COUNTIF(A$505:A1254,A1254)</f>
        <v>1</v>
      </c>
    </row>
    <row r="1255" spans="1:2" x14ac:dyDescent="0.25">
      <c r="A1255" s="85">
        <v>94034</v>
      </c>
      <c r="B1255" s="85">
        <f>COUNTIF(A$505:A1255,A1255)</f>
        <v>1</v>
      </c>
    </row>
    <row r="1256" spans="1:2" x14ac:dyDescent="0.25">
      <c r="A1256" s="85">
        <v>94057</v>
      </c>
      <c r="B1256" s="85">
        <f>COUNTIF(A$505:A1256,A1256)</f>
        <v>1</v>
      </c>
    </row>
    <row r="1257" spans="1:2" x14ac:dyDescent="0.25">
      <c r="A1257" s="85">
        <v>94072</v>
      </c>
      <c r="B1257" s="85">
        <f>COUNTIF(A$505:A1257,A1257)</f>
        <v>1</v>
      </c>
    </row>
    <row r="1258" spans="1:2" x14ac:dyDescent="0.25">
      <c r="A1258" s="85">
        <v>94094</v>
      </c>
      <c r="B1258" s="85">
        <f>COUNTIF(A$505:A1258,A1258)</f>
        <v>1</v>
      </c>
    </row>
    <row r="1259" spans="1:2" x14ac:dyDescent="0.25">
      <c r="A1259" s="85">
        <v>94297</v>
      </c>
      <c r="B1259" s="85">
        <f>COUNTIF(A$505:A1259,A1259)</f>
        <v>1</v>
      </c>
    </row>
    <row r="1260" spans="1:2" x14ac:dyDescent="0.25">
      <c r="A1260" s="85">
        <v>94312</v>
      </c>
      <c r="B1260" s="85">
        <f>COUNTIF(A$505:A1260,A1260)</f>
        <v>1</v>
      </c>
    </row>
    <row r="1261" spans="1:2" x14ac:dyDescent="0.25">
      <c r="A1261" s="85">
        <v>94332</v>
      </c>
      <c r="B1261" s="85">
        <f>COUNTIF(A$505:A1261,A1261)</f>
        <v>1</v>
      </c>
    </row>
    <row r="1262" spans="1:2" x14ac:dyDescent="0.25">
      <c r="A1262" s="85">
        <v>94564</v>
      </c>
      <c r="B1262" s="85">
        <f>COUNTIF(A$505:A1262,A1262)</f>
        <v>1</v>
      </c>
    </row>
    <row r="1263" spans="1:2" x14ac:dyDescent="0.25">
      <c r="A1263" s="85">
        <v>94577</v>
      </c>
      <c r="B1263" s="85">
        <f>COUNTIF(A$505:A1263,A1263)</f>
        <v>1</v>
      </c>
    </row>
    <row r="1264" spans="1:2" x14ac:dyDescent="0.25">
      <c r="A1264" s="85">
        <v>94588</v>
      </c>
      <c r="B1264" s="85">
        <f>COUNTIF(A$505:A1264,A1264)</f>
        <v>1</v>
      </c>
    </row>
    <row r="1265" spans="1:2" x14ac:dyDescent="0.25">
      <c r="A1265" s="85">
        <v>94612</v>
      </c>
      <c r="B1265" s="85">
        <f>COUNTIF(A$505:A1265,A1265)</f>
        <v>1</v>
      </c>
    </row>
    <row r="1266" spans="1:2" x14ac:dyDescent="0.25">
      <c r="A1266" s="85">
        <v>94678</v>
      </c>
      <c r="B1266" s="85">
        <f>COUNTIF(A$505:A1266,A1266)</f>
        <v>1</v>
      </c>
    </row>
    <row r="1267" spans="1:2" x14ac:dyDescent="0.25">
      <c r="A1267" s="85">
        <v>94766</v>
      </c>
      <c r="B1267" s="85">
        <f>COUNTIF(A$505:A1267,A1267)</f>
        <v>1</v>
      </c>
    </row>
    <row r="1268" spans="1:2" x14ac:dyDescent="0.25">
      <c r="A1268" s="85">
        <v>94921</v>
      </c>
      <c r="B1268" s="85">
        <f>COUNTIF(A$505:A1268,A1268)</f>
        <v>1</v>
      </c>
    </row>
    <row r="1269" spans="1:2" x14ac:dyDescent="0.25">
      <c r="A1269" s="85">
        <v>94923</v>
      </c>
      <c r="B1269" s="85">
        <f>COUNTIF(A$505:A1269,A1269)</f>
        <v>1</v>
      </c>
    </row>
    <row r="1270" spans="1:2" x14ac:dyDescent="0.25">
      <c r="A1270" s="85">
        <v>94946</v>
      </c>
      <c r="B1270" s="85">
        <f>COUNTIF(A$505:A1270,A1270)</f>
        <v>1</v>
      </c>
    </row>
    <row r="1271" spans="1:2" x14ac:dyDescent="0.25">
      <c r="A1271" s="85">
        <v>94949</v>
      </c>
      <c r="B1271" s="85">
        <f>COUNTIF(A$505:A1271,A1271)</f>
        <v>1</v>
      </c>
    </row>
    <row r="1272" spans="1:2" x14ac:dyDescent="0.25">
      <c r="A1272" s="85">
        <v>94966</v>
      </c>
      <c r="B1272" s="85">
        <f>COUNTIF(A$505:A1272,A1272)</f>
        <v>1</v>
      </c>
    </row>
    <row r="1273" spans="1:2" x14ac:dyDescent="0.25">
      <c r="A1273" s="85">
        <v>94972</v>
      </c>
      <c r="B1273" s="85">
        <f>COUNTIF(A$505:A1273,A1273)</f>
        <v>1</v>
      </c>
    </row>
    <row r="1274" spans="1:2" x14ac:dyDescent="0.25">
      <c r="A1274" s="85">
        <v>95018</v>
      </c>
      <c r="B1274" s="85">
        <f>COUNTIF(A$505:A1274,A1274)</f>
        <v>1</v>
      </c>
    </row>
    <row r="1275" spans="1:2" x14ac:dyDescent="0.25">
      <c r="A1275" s="85">
        <v>95050</v>
      </c>
      <c r="B1275" s="85">
        <f>COUNTIF(A$505:A1275,A1275)</f>
        <v>1</v>
      </c>
    </row>
    <row r="1276" spans="1:2" x14ac:dyDescent="0.25">
      <c r="A1276" s="85">
        <v>95076</v>
      </c>
      <c r="B1276" s="85">
        <f>COUNTIF(A$505:A1276,A1276)</f>
        <v>1</v>
      </c>
    </row>
    <row r="1277" spans="1:2" x14ac:dyDescent="0.25">
      <c r="A1277" s="85">
        <v>95077</v>
      </c>
      <c r="B1277" s="85">
        <f>COUNTIF(A$505:A1277,A1277)</f>
        <v>1</v>
      </c>
    </row>
    <row r="1278" spans="1:2" x14ac:dyDescent="0.25">
      <c r="A1278" s="85">
        <v>95107</v>
      </c>
      <c r="B1278" s="85">
        <f>COUNTIF(A$505:A1278,A1278)</f>
        <v>1</v>
      </c>
    </row>
    <row r="1279" spans="1:2" x14ac:dyDescent="0.25">
      <c r="A1279" s="85">
        <v>95127</v>
      </c>
      <c r="B1279" s="85">
        <f>COUNTIF(A$505:A1279,A1279)</f>
        <v>1</v>
      </c>
    </row>
    <row r="1280" spans="1:2" x14ac:dyDescent="0.25">
      <c r="A1280" s="85">
        <v>95216</v>
      </c>
      <c r="B1280" s="85">
        <f>COUNTIF(A$505:A1280,A1280)</f>
        <v>1</v>
      </c>
    </row>
    <row r="1281" spans="1:2" x14ac:dyDescent="0.25">
      <c r="A1281" s="85">
        <v>95242</v>
      </c>
      <c r="B1281" s="85">
        <f>COUNTIF(A$505:A1281,A1281)</f>
        <v>1</v>
      </c>
    </row>
    <row r="1282" spans="1:2" x14ac:dyDescent="0.25">
      <c r="A1282" s="85">
        <v>95356</v>
      </c>
      <c r="B1282" s="85">
        <f>COUNTIF(A$505:A1282,A1282)</f>
        <v>1</v>
      </c>
    </row>
    <row r="1283" spans="1:2" x14ac:dyDescent="0.25">
      <c r="A1283" s="85">
        <v>95376</v>
      </c>
      <c r="B1283" s="85">
        <f>COUNTIF(A$505:A1283,A1283)</f>
        <v>1</v>
      </c>
    </row>
    <row r="1284" spans="1:2" x14ac:dyDescent="0.25">
      <c r="A1284" s="85">
        <v>95397</v>
      </c>
      <c r="B1284" s="85">
        <f>COUNTIF(A$505:A1284,A1284)</f>
        <v>1</v>
      </c>
    </row>
    <row r="1285" spans="1:2" x14ac:dyDescent="0.25">
      <c r="A1285" s="85">
        <v>95425</v>
      </c>
      <c r="B1285" s="85">
        <f>COUNTIF(A$505:A1285,A1285)</f>
        <v>1</v>
      </c>
    </row>
    <row r="1286" spans="1:2" x14ac:dyDescent="0.25">
      <c r="A1286" s="85">
        <v>95432</v>
      </c>
      <c r="B1286" s="85">
        <f>COUNTIF(A$505:A1286,A1286)</f>
        <v>1</v>
      </c>
    </row>
    <row r="1287" spans="1:2" x14ac:dyDescent="0.25">
      <c r="A1287" s="85">
        <v>95520</v>
      </c>
      <c r="B1287" s="85">
        <f>COUNTIF(A$505:A1287,A1287)</f>
        <v>1</v>
      </c>
    </row>
    <row r="1288" spans="1:2" x14ac:dyDescent="0.25">
      <c r="A1288" s="85">
        <v>95597</v>
      </c>
      <c r="B1288" s="85">
        <f>COUNTIF(A$505:A1288,A1288)</f>
        <v>1</v>
      </c>
    </row>
    <row r="1289" spans="1:2" x14ac:dyDescent="0.25">
      <c r="A1289" s="85">
        <v>95645</v>
      </c>
      <c r="B1289" s="85">
        <f>COUNTIF(A$505:A1289,A1289)</f>
        <v>1</v>
      </c>
    </row>
    <row r="1290" spans="1:2" x14ac:dyDescent="0.25">
      <c r="A1290" s="85">
        <v>95662</v>
      </c>
      <c r="B1290" s="85">
        <f>COUNTIF(A$505:A1290,A1290)</f>
        <v>1</v>
      </c>
    </row>
    <row r="1291" spans="1:2" x14ac:dyDescent="0.25">
      <c r="A1291" s="85">
        <v>95740</v>
      </c>
      <c r="B1291" s="85">
        <f>COUNTIF(A$505:A1291,A1291)</f>
        <v>1</v>
      </c>
    </row>
    <row r="1292" spans="1:2" x14ac:dyDescent="0.25">
      <c r="A1292" s="85">
        <v>95757</v>
      </c>
      <c r="B1292" s="85">
        <f>COUNTIF(A$505:A1292,A1292)</f>
        <v>1</v>
      </c>
    </row>
    <row r="1293" spans="1:2" x14ac:dyDescent="0.25">
      <c r="A1293" s="85">
        <v>95777</v>
      </c>
      <c r="B1293" s="85">
        <f>COUNTIF(A$505:A1293,A1293)</f>
        <v>1</v>
      </c>
    </row>
    <row r="1294" spans="1:2" x14ac:dyDescent="0.25">
      <c r="A1294" s="85">
        <v>95778</v>
      </c>
      <c r="B1294" s="85">
        <f>COUNTIF(A$505:A1294,A1294)</f>
        <v>1</v>
      </c>
    </row>
    <row r="1295" spans="1:2" x14ac:dyDescent="0.25">
      <c r="A1295" s="85">
        <v>95787</v>
      </c>
      <c r="B1295" s="85">
        <f>COUNTIF(A$505:A1295,A1295)</f>
        <v>1</v>
      </c>
    </row>
    <row r="1296" spans="1:2" x14ac:dyDescent="0.25">
      <c r="A1296" s="85">
        <v>95797</v>
      </c>
      <c r="B1296" s="85">
        <f>COUNTIF(A$505:A1296,A1296)</f>
        <v>1</v>
      </c>
    </row>
    <row r="1297" spans="1:2" x14ac:dyDescent="0.25">
      <c r="A1297" s="85">
        <v>95831</v>
      </c>
      <c r="B1297" s="85">
        <f>COUNTIF(A$505:A1297,A1297)</f>
        <v>1</v>
      </c>
    </row>
    <row r="1298" spans="1:2" x14ac:dyDescent="0.25">
      <c r="A1298" s="85">
        <v>95923</v>
      </c>
      <c r="B1298" s="85">
        <f>COUNTIF(A$505:A1298,A1298)</f>
        <v>1</v>
      </c>
    </row>
    <row r="1299" spans="1:2" x14ac:dyDescent="0.25">
      <c r="A1299" s="85">
        <v>96016</v>
      </c>
      <c r="B1299" s="85">
        <f>COUNTIF(A$505:A1299,A1299)</f>
        <v>1</v>
      </c>
    </row>
    <row r="1300" spans="1:2" x14ac:dyDescent="0.25">
      <c r="A1300" s="85">
        <v>96153</v>
      </c>
      <c r="B1300" s="85">
        <f>COUNTIF(A$505:A1300,A1300)</f>
        <v>1</v>
      </c>
    </row>
    <row r="1301" spans="1:2" x14ac:dyDescent="0.25">
      <c r="A1301" s="85">
        <v>96282</v>
      </c>
      <c r="B1301" s="85">
        <f>COUNTIF(A$505:A1301,A1301)</f>
        <v>1</v>
      </c>
    </row>
    <row r="1302" spans="1:2" x14ac:dyDescent="0.25">
      <c r="A1302" s="85">
        <v>96286</v>
      </c>
      <c r="B1302" s="85">
        <f>COUNTIF(A$505:A1302,A1302)</f>
        <v>1</v>
      </c>
    </row>
    <row r="1303" spans="1:2" x14ac:dyDescent="0.25">
      <c r="A1303" s="85">
        <v>96293</v>
      </c>
      <c r="B1303" s="85">
        <f>COUNTIF(A$505:A1303,A1303)</f>
        <v>1</v>
      </c>
    </row>
    <row r="1304" spans="1:2" x14ac:dyDescent="0.25">
      <c r="A1304" s="85">
        <v>96346</v>
      </c>
      <c r="B1304" s="85">
        <f>COUNTIF(A$505:A1304,A1304)</f>
        <v>1</v>
      </c>
    </row>
    <row r="1305" spans="1:2" x14ac:dyDescent="0.25">
      <c r="A1305" s="85">
        <v>96398</v>
      </c>
      <c r="B1305" s="85">
        <f>COUNTIF(A$505:A1305,A1305)</f>
        <v>1</v>
      </c>
    </row>
    <row r="1306" spans="1:2" x14ac:dyDescent="0.25">
      <c r="A1306" s="85">
        <v>96411</v>
      </c>
      <c r="B1306" s="85">
        <f>COUNTIF(A$505:A1306,A1306)</f>
        <v>1</v>
      </c>
    </row>
    <row r="1307" spans="1:2" x14ac:dyDescent="0.25">
      <c r="A1307" s="85">
        <v>96443</v>
      </c>
      <c r="B1307" s="85">
        <f>COUNTIF(A$505:A1307,A1307)</f>
        <v>1</v>
      </c>
    </row>
    <row r="1308" spans="1:2" x14ac:dyDescent="0.25">
      <c r="A1308" s="85">
        <v>96462</v>
      </c>
      <c r="B1308" s="85">
        <f>COUNTIF(A$505:A1308,A1308)</f>
        <v>1</v>
      </c>
    </row>
    <row r="1309" spans="1:2" x14ac:dyDescent="0.25">
      <c r="A1309" s="85">
        <v>96470</v>
      </c>
      <c r="B1309" s="85">
        <f>COUNTIF(A$505:A1309,A1309)</f>
        <v>1</v>
      </c>
    </row>
    <row r="1310" spans="1:2" x14ac:dyDescent="0.25">
      <c r="A1310" s="85">
        <v>96476</v>
      </c>
      <c r="B1310" s="85">
        <f>COUNTIF(A$505:A1310,A1310)</f>
        <v>1</v>
      </c>
    </row>
    <row r="1311" spans="1:2" x14ac:dyDescent="0.25">
      <c r="A1311" s="85">
        <v>96485</v>
      </c>
      <c r="B1311" s="85">
        <f>COUNTIF(A$505:A1311,A1311)</f>
        <v>1</v>
      </c>
    </row>
    <row r="1312" spans="1:2" x14ac:dyDescent="0.25">
      <c r="A1312" s="85">
        <v>96515</v>
      </c>
      <c r="B1312" s="85">
        <f>COUNTIF(A$505:A1312,A1312)</f>
        <v>1</v>
      </c>
    </row>
    <row r="1313" spans="1:3" x14ac:dyDescent="0.25">
      <c r="A1313" s="85">
        <v>96519</v>
      </c>
      <c r="B1313" s="85">
        <f>COUNTIF(A$505:A1313,A1313)</f>
        <v>1</v>
      </c>
    </row>
    <row r="1314" spans="1:3" x14ac:dyDescent="0.25">
      <c r="A1314" s="85">
        <v>96771</v>
      </c>
      <c r="B1314" s="85">
        <f>COUNTIF(A$505:A1314,A1314)</f>
        <v>1</v>
      </c>
    </row>
    <row r="1315" spans="1:3" x14ac:dyDescent="0.25">
      <c r="A1315" s="85">
        <v>96799</v>
      </c>
      <c r="B1315" s="85">
        <f>COUNTIF(A$505:A1315,A1315)</f>
        <v>1</v>
      </c>
    </row>
    <row r="1316" spans="1:3" x14ac:dyDescent="0.25">
      <c r="A1316" s="85">
        <v>96833</v>
      </c>
      <c r="B1316" s="85">
        <f>COUNTIF(A$505:A1316,A1316)</f>
        <v>1</v>
      </c>
    </row>
    <row r="1317" spans="1:3" x14ac:dyDescent="0.25">
      <c r="A1317" s="85">
        <v>96904</v>
      </c>
      <c r="B1317" s="85">
        <f>COUNTIF(A$505:A1317,A1317)</f>
        <v>1</v>
      </c>
    </row>
    <row r="1318" spans="1:3" x14ac:dyDescent="0.25">
      <c r="A1318" s="85">
        <v>97009</v>
      </c>
      <c r="B1318" s="85">
        <f>COUNTIF(A$505:A1318,A1318)</f>
        <v>1</v>
      </c>
    </row>
    <row r="1319" spans="1:3" x14ac:dyDescent="0.25">
      <c r="A1319" s="85">
        <v>97069</v>
      </c>
      <c r="B1319" s="85">
        <f>COUNTIF(A$505:A1319,A1319)</f>
        <v>1</v>
      </c>
    </row>
    <row r="1320" spans="1:3" x14ac:dyDescent="0.25">
      <c r="A1320" s="85">
        <v>97119</v>
      </c>
      <c r="B1320" s="85">
        <f>COUNTIF(A$505:A1320,A1320)</f>
        <v>1</v>
      </c>
      <c r="C1320" t="s">
        <v>498</v>
      </c>
    </row>
    <row r="1321" spans="1:3" x14ac:dyDescent="0.25">
      <c r="A1321" s="85">
        <v>97184</v>
      </c>
      <c r="B1321" s="85">
        <f>COUNTIF(A$505:A1321,A1321)</f>
        <v>1</v>
      </c>
    </row>
    <row r="1322" spans="1:3" x14ac:dyDescent="0.25">
      <c r="A1322" s="85">
        <v>97191</v>
      </c>
      <c r="B1322" s="85">
        <f>COUNTIF(A$505:A1322,A1322)</f>
        <v>1</v>
      </c>
    </row>
    <row r="1323" spans="1:3" x14ac:dyDescent="0.25">
      <c r="A1323" s="85">
        <v>97235</v>
      </c>
      <c r="B1323" s="85">
        <f>COUNTIF(A$505:A1323,A1323)</f>
        <v>1</v>
      </c>
    </row>
    <row r="1324" spans="1:3" x14ac:dyDescent="0.25">
      <c r="A1324" s="85">
        <v>97256</v>
      </c>
      <c r="B1324" s="85">
        <f>COUNTIF(A$505:A1324,A1324)</f>
        <v>1</v>
      </c>
    </row>
    <row r="1325" spans="1:3" x14ac:dyDescent="0.25">
      <c r="A1325" s="85">
        <v>97329</v>
      </c>
      <c r="B1325" s="85">
        <f>COUNTIF(A$505:A1325,A1325)</f>
        <v>1</v>
      </c>
    </row>
    <row r="1326" spans="1:3" x14ac:dyDescent="0.25">
      <c r="A1326" s="85">
        <v>97365</v>
      </c>
      <c r="B1326" s="85">
        <f>COUNTIF(A$505:A1326,A1326)</f>
        <v>1</v>
      </c>
    </row>
    <row r="1327" spans="1:3" x14ac:dyDescent="0.25">
      <c r="A1327" s="85">
        <v>97546</v>
      </c>
      <c r="B1327" s="85">
        <f>COUNTIF(A$505:A1327,A1327)</f>
        <v>1</v>
      </c>
    </row>
    <row r="1328" spans="1:3" x14ac:dyDescent="0.25">
      <c r="A1328" s="85">
        <v>97663</v>
      </c>
      <c r="B1328" s="85">
        <f>COUNTIF(A$505:A1328,A1328)</f>
        <v>1</v>
      </c>
    </row>
    <row r="1329" spans="1:2" x14ac:dyDescent="0.25">
      <c r="A1329" s="85">
        <v>97709</v>
      </c>
      <c r="B1329" s="85">
        <f>COUNTIF(A$505:A1329,A1329)</f>
        <v>1</v>
      </c>
    </row>
    <row r="1330" spans="1:2" x14ac:dyDescent="0.25">
      <c r="A1330" s="85">
        <v>97718</v>
      </c>
      <c r="B1330" s="85">
        <f>COUNTIF(A$505:A1330,A1330)</f>
        <v>1</v>
      </c>
    </row>
    <row r="1331" spans="1:2" x14ac:dyDescent="0.25">
      <c r="A1331" s="85">
        <v>97775</v>
      </c>
      <c r="B1331" s="85">
        <f>COUNTIF(A$505:A1331,A1331)</f>
        <v>1</v>
      </c>
    </row>
    <row r="1332" spans="1:2" x14ac:dyDescent="0.25">
      <c r="A1332" s="85">
        <v>97864</v>
      </c>
      <c r="B1332" s="85">
        <f>COUNTIF(A$505:A1332,A1332)</f>
        <v>1</v>
      </c>
    </row>
    <row r="1333" spans="1:2" x14ac:dyDescent="0.25">
      <c r="A1333" s="85">
        <v>97944</v>
      </c>
      <c r="B1333" s="85">
        <f>COUNTIF(A$505:A1333,A1333)</f>
        <v>1</v>
      </c>
    </row>
    <row r="1334" spans="1:2" x14ac:dyDescent="0.25">
      <c r="A1334" s="85">
        <v>98107</v>
      </c>
      <c r="B1334" s="85">
        <f>COUNTIF(A$505:A1334,A1334)</f>
        <v>1</v>
      </c>
    </row>
    <row r="1335" spans="1:2" x14ac:dyDescent="0.25">
      <c r="A1335" s="85">
        <v>98222</v>
      </c>
      <c r="B1335" s="85">
        <f>COUNTIF(A$505:A1335,A1335)</f>
        <v>1</v>
      </c>
    </row>
    <row r="1336" spans="1:2" x14ac:dyDescent="0.25">
      <c r="A1336" s="85">
        <v>98259</v>
      </c>
      <c r="B1336" s="85">
        <f>COUNTIF(A$505:A1336,A1336)</f>
        <v>1</v>
      </c>
    </row>
    <row r="1337" spans="1:2" x14ac:dyDescent="0.25">
      <c r="A1337" s="85">
        <v>98396</v>
      </c>
      <c r="B1337" s="85">
        <f>COUNTIF(A$505:A1337,A1337)</f>
        <v>1</v>
      </c>
    </row>
    <row r="1338" spans="1:2" x14ac:dyDescent="0.25">
      <c r="A1338" s="85">
        <v>98403</v>
      </c>
      <c r="B1338" s="85">
        <f>COUNTIF(A$505:A1338,A1338)</f>
        <v>1</v>
      </c>
    </row>
    <row r="1339" spans="1:2" x14ac:dyDescent="0.25">
      <c r="A1339" s="85">
        <v>98452</v>
      </c>
      <c r="B1339" s="85">
        <f>COUNTIF(A$505:A1339,A1339)</f>
        <v>1</v>
      </c>
    </row>
    <row r="1340" spans="1:2" x14ac:dyDescent="0.25">
      <c r="A1340" s="85">
        <v>98592</v>
      </c>
      <c r="B1340" s="85">
        <f>COUNTIF(A$505:A1340,A1340)</f>
        <v>1</v>
      </c>
    </row>
    <row r="1341" spans="1:2" x14ac:dyDescent="0.25">
      <c r="A1341" s="85">
        <v>98632</v>
      </c>
      <c r="B1341" s="85">
        <f>COUNTIF(A$505:A1341,A1341)</f>
        <v>1</v>
      </c>
    </row>
    <row r="1342" spans="1:2" x14ac:dyDescent="0.25">
      <c r="A1342" s="85">
        <v>98634</v>
      </c>
      <c r="B1342" s="85">
        <f>COUNTIF(A$505:A1342,A1342)</f>
        <v>1</v>
      </c>
    </row>
    <row r="1343" spans="1:2" x14ac:dyDescent="0.25">
      <c r="A1343" s="85">
        <v>98662</v>
      </c>
      <c r="B1343" s="85">
        <f>COUNTIF(A$505:A1343,A1343)</f>
        <v>1</v>
      </c>
    </row>
    <row r="1344" spans="1:2" x14ac:dyDescent="0.25">
      <c r="A1344" s="85">
        <v>98741</v>
      </c>
      <c r="B1344" s="85">
        <f>COUNTIF(A$505:A1344,A1344)</f>
        <v>1</v>
      </c>
    </row>
    <row r="1345" spans="1:2" x14ac:dyDescent="0.25">
      <c r="A1345" s="85">
        <v>98767</v>
      </c>
      <c r="B1345" s="85">
        <f>COUNTIF(A$505:A1345,A1345)</f>
        <v>1</v>
      </c>
    </row>
    <row r="1346" spans="1:2" x14ac:dyDescent="0.25">
      <c r="A1346" s="85">
        <v>98800</v>
      </c>
      <c r="B1346" s="85">
        <f>COUNTIF(A$505:A1346,A1346)</f>
        <v>1</v>
      </c>
    </row>
    <row r="1347" spans="1:2" x14ac:dyDescent="0.25">
      <c r="A1347" s="85">
        <v>98825</v>
      </c>
      <c r="B1347" s="85">
        <f>COUNTIF(A$505:A1347,A1347)</f>
        <v>1</v>
      </c>
    </row>
    <row r="1348" spans="1:2" x14ac:dyDescent="0.25">
      <c r="A1348" s="85">
        <v>98866</v>
      </c>
      <c r="B1348" s="85">
        <f>COUNTIF(A$505:A1348,A1348)</f>
        <v>1</v>
      </c>
    </row>
    <row r="1349" spans="1:2" x14ac:dyDescent="0.25">
      <c r="A1349" s="85">
        <v>98880</v>
      </c>
      <c r="B1349" s="85">
        <f>COUNTIF(A$505:A1349,A1349)</f>
        <v>1</v>
      </c>
    </row>
    <row r="1350" spans="1:2" x14ac:dyDescent="0.25">
      <c r="A1350" s="85">
        <v>98895</v>
      </c>
      <c r="B1350" s="85">
        <f>COUNTIF(A$505:A1350,A1350)</f>
        <v>1</v>
      </c>
    </row>
    <row r="1351" spans="1:2" x14ac:dyDescent="0.25">
      <c r="A1351" s="85">
        <v>98904</v>
      </c>
      <c r="B1351" s="85">
        <f>COUNTIF(A$505:A1351,A1351)</f>
        <v>1</v>
      </c>
    </row>
    <row r="1352" spans="1:2" x14ac:dyDescent="0.25">
      <c r="A1352" s="85">
        <v>98963</v>
      </c>
      <c r="B1352" s="85">
        <f>COUNTIF(A$505:A1352,A1352)</f>
        <v>1</v>
      </c>
    </row>
    <row r="1353" spans="1:2" x14ac:dyDescent="0.25">
      <c r="A1353" s="85">
        <v>98970</v>
      </c>
      <c r="B1353" s="85">
        <f>COUNTIF(A$505:A1353,A1353)</f>
        <v>1</v>
      </c>
    </row>
    <row r="1354" spans="1:2" x14ac:dyDescent="0.25">
      <c r="A1354" s="85">
        <v>98987</v>
      </c>
      <c r="B1354" s="85">
        <f>COUNTIF(A$505:A1354,A1354)</f>
        <v>1</v>
      </c>
    </row>
    <row r="1355" spans="1:2" x14ac:dyDescent="0.25">
      <c r="A1355" s="85">
        <v>98999</v>
      </c>
      <c r="B1355" s="85">
        <f>COUNTIF(A$505:A1355,A1355)</f>
        <v>1</v>
      </c>
    </row>
    <row r="1356" spans="1:2" x14ac:dyDescent="0.25">
      <c r="A1356" s="85">
        <v>99004</v>
      </c>
      <c r="B1356" s="85">
        <f>COUNTIF(A$505:A1356,A1356)</f>
        <v>1</v>
      </c>
    </row>
    <row r="1357" spans="1:2" x14ac:dyDescent="0.25">
      <c r="A1357" s="85">
        <v>99093</v>
      </c>
      <c r="B1357" s="85">
        <f>COUNTIF(A$505:A1357,A1357)</f>
        <v>1</v>
      </c>
    </row>
    <row r="1358" spans="1:2" x14ac:dyDescent="0.25">
      <c r="A1358" s="85">
        <v>99105</v>
      </c>
      <c r="B1358" s="85">
        <f>COUNTIF(A$505:A1358,A1358)</f>
        <v>1</v>
      </c>
    </row>
    <row r="1359" spans="1:2" x14ac:dyDescent="0.25">
      <c r="A1359" s="85">
        <v>99114</v>
      </c>
      <c r="B1359" s="85">
        <f>COUNTIF(A$505:A1359,A1359)</f>
        <v>1</v>
      </c>
    </row>
    <row r="1360" spans="1:2" x14ac:dyDescent="0.25">
      <c r="A1360" s="85">
        <v>99160</v>
      </c>
      <c r="B1360" s="85">
        <f>COUNTIF(A$505:A1360,A1360)</f>
        <v>1</v>
      </c>
    </row>
    <row r="1361" spans="1:2" x14ac:dyDescent="0.25">
      <c r="A1361" s="85">
        <v>99187</v>
      </c>
      <c r="B1361" s="85">
        <f>COUNTIF(A$505:A1361,A1361)</f>
        <v>1</v>
      </c>
    </row>
    <row r="1362" spans="1:2" x14ac:dyDescent="0.25">
      <c r="A1362" s="85">
        <v>99190</v>
      </c>
      <c r="B1362" s="85">
        <f>COUNTIF(A$505:A1362,A1362)</f>
        <v>1</v>
      </c>
    </row>
    <row r="1363" spans="1:2" x14ac:dyDescent="0.25">
      <c r="A1363" s="85">
        <v>99384</v>
      </c>
      <c r="B1363" s="85">
        <f>COUNTIF(A$505:A1363,A1363)</f>
        <v>1</v>
      </c>
    </row>
    <row r="1364" spans="1:2" x14ac:dyDescent="0.25">
      <c r="A1364" s="85">
        <v>99492</v>
      </c>
      <c r="B1364" s="85">
        <f>COUNTIF(A$505:A1364,A1364)</f>
        <v>1</v>
      </c>
    </row>
    <row r="1365" spans="1:2" x14ac:dyDescent="0.25">
      <c r="A1365" s="85">
        <v>99493</v>
      </c>
      <c r="B1365" s="85">
        <f>COUNTIF(A$505:A1365,A1365)</f>
        <v>1</v>
      </c>
    </row>
    <row r="1366" spans="1:2" x14ac:dyDescent="0.25">
      <c r="A1366" s="85">
        <v>99672</v>
      </c>
      <c r="B1366" s="85">
        <f>COUNTIF(A$505:A1366,A1366)</f>
        <v>1</v>
      </c>
    </row>
    <row r="1367" spans="1:2" x14ac:dyDescent="0.25">
      <c r="A1367" s="85">
        <v>99685</v>
      </c>
      <c r="B1367" s="85">
        <f>COUNTIF(A$505:A1367,A1367)</f>
        <v>1</v>
      </c>
    </row>
    <row r="1368" spans="1:2" x14ac:dyDescent="0.25">
      <c r="A1368" s="85">
        <v>99694</v>
      </c>
      <c r="B1368" s="85">
        <f>COUNTIF(A$505:A1368,A1368)</f>
        <v>1</v>
      </c>
    </row>
    <row r="1369" spans="1:2" x14ac:dyDescent="0.25">
      <c r="A1369" s="85">
        <v>99733</v>
      </c>
      <c r="B1369" s="85">
        <f>COUNTIF(A$505:A1369,A1369)</f>
        <v>1</v>
      </c>
    </row>
    <row r="1370" spans="1:2" x14ac:dyDescent="0.25">
      <c r="A1370" s="85">
        <v>99744</v>
      </c>
      <c r="B1370" s="85">
        <f>COUNTIF(A$505:A1370,A1370)</f>
        <v>1</v>
      </c>
    </row>
    <row r="1371" spans="1:2" x14ac:dyDescent="0.25">
      <c r="A1371" s="85">
        <v>99751</v>
      </c>
      <c r="B1371" s="85">
        <f>COUNTIF(A$505:A1371,A1371)</f>
        <v>1</v>
      </c>
    </row>
    <row r="1372" spans="1:2" x14ac:dyDescent="0.25">
      <c r="A1372" s="85">
        <v>99832</v>
      </c>
      <c r="B1372" s="85">
        <f>COUNTIF(A$505:A1372,A1372)</f>
        <v>1</v>
      </c>
    </row>
    <row r="1373" spans="1:2" x14ac:dyDescent="0.25">
      <c r="A1373" s="85">
        <v>99945</v>
      </c>
      <c r="B1373" s="85">
        <f>COUNTIF(A$505:A1373,A1373)</f>
        <v>1</v>
      </c>
    </row>
    <row r="1374" spans="1:2" x14ac:dyDescent="0.25">
      <c r="A1374" s="85">
        <v>99950</v>
      </c>
      <c r="B1374" s="85">
        <f>COUNTIF(A$505:A1374,A1374)</f>
        <v>1</v>
      </c>
    </row>
    <row r="1375" spans="1:2" x14ac:dyDescent="0.25">
      <c r="A1375" s="85">
        <v>100062</v>
      </c>
      <c r="B1375" s="85">
        <f>COUNTIF(A$505:A1375,A1375)</f>
        <v>1</v>
      </c>
    </row>
    <row r="1376" spans="1:2" x14ac:dyDescent="0.25">
      <c r="A1376" s="85">
        <v>100123</v>
      </c>
      <c r="B1376" s="85">
        <f>COUNTIF(A$505:A1376,A1376)</f>
        <v>1</v>
      </c>
    </row>
    <row r="1377" spans="1:2" x14ac:dyDescent="0.25">
      <c r="A1377" s="85">
        <v>100138</v>
      </c>
      <c r="B1377" s="85">
        <f>COUNTIF(A$505:A1377,A1377)</f>
        <v>1</v>
      </c>
    </row>
    <row r="1378" spans="1:2" x14ac:dyDescent="0.25">
      <c r="A1378" s="85">
        <v>100178</v>
      </c>
      <c r="B1378" s="85">
        <f>COUNTIF(A$505:A1378,A1378)</f>
        <v>1</v>
      </c>
    </row>
    <row r="1379" spans="1:2" x14ac:dyDescent="0.25">
      <c r="A1379" s="85">
        <v>100221</v>
      </c>
      <c r="B1379" s="85">
        <f>COUNTIF(A$505:A1379,A1379)</f>
        <v>1</v>
      </c>
    </row>
    <row r="1380" spans="1:2" x14ac:dyDescent="0.25">
      <c r="A1380" s="85">
        <v>100226</v>
      </c>
      <c r="B1380" s="85">
        <f>COUNTIF(A$505:A1380,A1380)</f>
        <v>1</v>
      </c>
    </row>
    <row r="1381" spans="1:2" x14ac:dyDescent="0.25">
      <c r="A1381" s="85">
        <v>100379</v>
      </c>
      <c r="B1381" s="85">
        <f>COUNTIF(A$505:A1381,A1381)</f>
        <v>1</v>
      </c>
    </row>
    <row r="1382" spans="1:2" x14ac:dyDescent="0.25">
      <c r="A1382" s="85">
        <v>100382</v>
      </c>
      <c r="B1382" s="85">
        <f>COUNTIF(A$505:A1382,A1382)</f>
        <v>1</v>
      </c>
    </row>
    <row r="1383" spans="1:2" x14ac:dyDescent="0.25">
      <c r="A1383" s="85">
        <v>100466</v>
      </c>
      <c r="B1383" s="85">
        <f>COUNTIF(A$505:A1383,A1383)</f>
        <v>1</v>
      </c>
    </row>
    <row r="1384" spans="1:2" x14ac:dyDescent="0.25">
      <c r="A1384" s="85">
        <v>100470</v>
      </c>
      <c r="B1384" s="85">
        <f>COUNTIF(A$505:A1384,A1384)</f>
        <v>1</v>
      </c>
    </row>
    <row r="1385" spans="1:2" x14ac:dyDescent="0.25">
      <c r="A1385" s="85">
        <v>100580</v>
      </c>
      <c r="B1385" s="85">
        <f>COUNTIF(A$505:A1385,A1385)</f>
        <v>1</v>
      </c>
    </row>
    <row r="1386" spans="1:2" x14ac:dyDescent="0.25">
      <c r="A1386" s="85">
        <v>100641</v>
      </c>
      <c r="B1386" s="85">
        <f>COUNTIF(A$505:A1386,A1386)</f>
        <v>1</v>
      </c>
    </row>
    <row r="1387" spans="1:2" x14ac:dyDescent="0.25">
      <c r="A1387" s="85">
        <v>100673</v>
      </c>
      <c r="B1387" s="85">
        <f>COUNTIF(A$505:A1387,A1387)</f>
        <v>1</v>
      </c>
    </row>
    <row r="1388" spans="1:2" x14ac:dyDescent="0.25">
      <c r="A1388" s="85">
        <v>100698</v>
      </c>
      <c r="B1388" s="85">
        <f>COUNTIF(A$505:A1388,A1388)</f>
        <v>1</v>
      </c>
    </row>
    <row r="1389" spans="1:2" x14ac:dyDescent="0.25">
      <c r="A1389" s="85">
        <v>100703</v>
      </c>
      <c r="B1389" s="85">
        <f>COUNTIF(A$505:A1389,A1389)</f>
        <v>1</v>
      </c>
    </row>
    <row r="1390" spans="1:2" x14ac:dyDescent="0.25">
      <c r="A1390" s="85">
        <v>100733</v>
      </c>
      <c r="B1390" s="85">
        <f>COUNTIF(A$505:A1390,A1390)</f>
        <v>1</v>
      </c>
    </row>
    <row r="1391" spans="1:2" x14ac:dyDescent="0.25">
      <c r="A1391" s="85">
        <v>100740</v>
      </c>
      <c r="B1391" s="85">
        <f>COUNTIF(A$505:A1391,A1391)</f>
        <v>1</v>
      </c>
    </row>
    <row r="1392" spans="1:2" x14ac:dyDescent="0.25">
      <c r="A1392" s="85">
        <v>100837</v>
      </c>
      <c r="B1392" s="85">
        <f>COUNTIF(A$505:A1392,A1392)</f>
        <v>1</v>
      </c>
    </row>
    <row r="1393" spans="1:2" x14ac:dyDescent="0.25">
      <c r="A1393" s="85">
        <v>100838</v>
      </c>
      <c r="B1393" s="85">
        <f>COUNTIF(A$505:A1393,A1393)</f>
        <v>1</v>
      </c>
    </row>
    <row r="1394" spans="1:2" x14ac:dyDescent="0.25">
      <c r="A1394" s="85">
        <v>100861</v>
      </c>
      <c r="B1394" s="85">
        <f>COUNTIF(A$505:A1394,A1394)</f>
        <v>1</v>
      </c>
    </row>
    <row r="1395" spans="1:2" x14ac:dyDescent="0.25">
      <c r="A1395" s="85">
        <v>100889</v>
      </c>
      <c r="B1395" s="85">
        <f>COUNTIF(A$505:A1395,A1395)</f>
        <v>1</v>
      </c>
    </row>
    <row r="1396" spans="1:2" x14ac:dyDescent="0.25">
      <c r="A1396" s="85">
        <v>100949</v>
      </c>
      <c r="B1396" s="85">
        <f>COUNTIF(A$505:A1396,A1396)</f>
        <v>1</v>
      </c>
    </row>
    <row r="1397" spans="1:2" x14ac:dyDescent="0.25">
      <c r="A1397" s="85">
        <v>101024</v>
      </c>
      <c r="B1397" s="85">
        <f>COUNTIF(A$505:A1397,A1397)</f>
        <v>1</v>
      </c>
    </row>
    <row r="1398" spans="1:2" x14ac:dyDescent="0.25">
      <c r="A1398" s="85">
        <v>101043</v>
      </c>
      <c r="B1398" s="85">
        <f>COUNTIF(A$505:A1398,A1398)</f>
        <v>1</v>
      </c>
    </row>
    <row r="1399" spans="1:2" x14ac:dyDescent="0.25">
      <c r="A1399" s="85">
        <v>101046</v>
      </c>
      <c r="B1399" s="85">
        <f>COUNTIF(A$505:A1399,A1399)</f>
        <v>1</v>
      </c>
    </row>
    <row r="1400" spans="1:2" x14ac:dyDescent="0.25">
      <c r="A1400" s="85">
        <v>101064</v>
      </c>
      <c r="B1400" s="85">
        <f>COUNTIF(A$505:A1400,A1400)</f>
        <v>1</v>
      </c>
    </row>
    <row r="1401" spans="1:2" x14ac:dyDescent="0.25">
      <c r="A1401" s="85">
        <v>101074</v>
      </c>
      <c r="B1401" s="85">
        <f>COUNTIF(A$505:A1401,A1401)</f>
        <v>1</v>
      </c>
    </row>
    <row r="1402" spans="1:2" x14ac:dyDescent="0.25">
      <c r="A1402" s="85">
        <v>101080</v>
      </c>
      <c r="B1402" s="85">
        <f>COUNTIF(A$505:A1402,A1402)</f>
        <v>1</v>
      </c>
    </row>
    <row r="1403" spans="1:2" x14ac:dyDescent="0.25">
      <c r="A1403" s="85">
        <v>101094</v>
      </c>
      <c r="B1403" s="85">
        <f>COUNTIF(A$505:A1403,A1403)</f>
        <v>1</v>
      </c>
    </row>
    <row r="1404" spans="1:2" x14ac:dyDescent="0.25">
      <c r="A1404" s="85">
        <v>101107</v>
      </c>
      <c r="B1404" s="85">
        <f>COUNTIF(A$505:A1404,A1404)</f>
        <v>1</v>
      </c>
    </row>
    <row r="1405" spans="1:2" x14ac:dyDescent="0.25">
      <c r="A1405" s="85">
        <v>101195</v>
      </c>
      <c r="B1405" s="85">
        <f>COUNTIF(A$505:A1405,A1405)</f>
        <v>1</v>
      </c>
    </row>
    <row r="1406" spans="1:2" x14ac:dyDescent="0.25">
      <c r="A1406" s="85">
        <v>101225</v>
      </c>
      <c r="B1406" s="85">
        <f>COUNTIF(A$505:A1406,A1406)</f>
        <v>1</v>
      </c>
    </row>
    <row r="1407" spans="1:2" x14ac:dyDescent="0.25">
      <c r="A1407" s="85">
        <v>101281</v>
      </c>
      <c r="B1407" s="85">
        <f>COUNTIF(A$505:A1407,A1407)</f>
        <v>1</v>
      </c>
    </row>
    <row r="1408" spans="1:2" x14ac:dyDescent="0.25">
      <c r="A1408" s="85">
        <v>101331</v>
      </c>
      <c r="B1408" s="85">
        <f>COUNTIF(A$505:A1408,A1408)</f>
        <v>1</v>
      </c>
    </row>
    <row r="1409" spans="1:3" x14ac:dyDescent="0.25">
      <c r="A1409" s="85">
        <v>101339</v>
      </c>
      <c r="B1409" s="85">
        <f>COUNTIF(A$505:A1409,A1409)</f>
        <v>1</v>
      </c>
    </row>
    <row r="1410" spans="1:3" x14ac:dyDescent="0.25">
      <c r="A1410" s="85">
        <v>101472</v>
      </c>
      <c r="B1410" s="85">
        <f>COUNTIF(A$505:A1410,A1410)</f>
        <v>1</v>
      </c>
    </row>
    <row r="1411" spans="1:3" x14ac:dyDescent="0.25">
      <c r="A1411" s="85">
        <v>101493</v>
      </c>
      <c r="B1411" s="85">
        <f>COUNTIF(A$505:A1411,A1411)</f>
        <v>1</v>
      </c>
    </row>
    <row r="1412" spans="1:3" x14ac:dyDescent="0.25">
      <c r="A1412" s="85">
        <v>101498</v>
      </c>
      <c r="B1412" s="85">
        <f>COUNTIF(A$505:A1412,A1412)</f>
        <v>1</v>
      </c>
    </row>
    <row r="1413" spans="1:3" x14ac:dyDescent="0.25">
      <c r="A1413" s="85">
        <v>101533</v>
      </c>
      <c r="B1413" s="85">
        <f>COUNTIF(A$505:A1413,A1413)</f>
        <v>1</v>
      </c>
    </row>
    <row r="1414" spans="1:3" x14ac:dyDescent="0.25">
      <c r="A1414" s="85">
        <v>101558</v>
      </c>
      <c r="B1414" s="85">
        <f>COUNTIF(A$505:A1414,A1414)</f>
        <v>1</v>
      </c>
    </row>
    <row r="1415" spans="1:3" x14ac:dyDescent="0.25">
      <c r="A1415" s="85">
        <v>101599</v>
      </c>
      <c r="B1415" s="85">
        <f>COUNTIF(A$505:A1415,A1415)</f>
        <v>1</v>
      </c>
    </row>
    <row r="1416" spans="1:3" x14ac:dyDescent="0.25">
      <c r="A1416" s="85"/>
      <c r="B1416" s="85">
        <f>COUNTIF(A$505:A1416,A1416)</f>
        <v>0</v>
      </c>
      <c r="C1416" s="4" t="s">
        <v>499</v>
      </c>
    </row>
    <row r="1417" spans="1:3" x14ac:dyDescent="0.25">
      <c r="A1417" s="85">
        <v>101855</v>
      </c>
      <c r="B1417" s="85">
        <f>COUNTIF(A$505:A1417,A1417)</f>
        <v>1</v>
      </c>
    </row>
    <row r="1418" spans="1:3" x14ac:dyDescent="0.25">
      <c r="A1418" s="85">
        <v>101932</v>
      </c>
      <c r="B1418" s="85">
        <f>COUNTIF(A$505:A1418,A1418)</f>
        <v>1</v>
      </c>
    </row>
    <row r="1419" spans="1:3" x14ac:dyDescent="0.25">
      <c r="A1419" s="85">
        <v>101967</v>
      </c>
      <c r="B1419" s="85">
        <f>COUNTIF(A$505:A1419,A1419)</f>
        <v>1</v>
      </c>
    </row>
    <row r="1420" spans="1:3" x14ac:dyDescent="0.25">
      <c r="A1420" s="85">
        <v>101983</v>
      </c>
      <c r="B1420" s="85">
        <f>COUNTIF(A$505:A1420,A1420)</f>
        <v>1</v>
      </c>
    </row>
    <row r="1421" spans="1:3" x14ac:dyDescent="0.25">
      <c r="A1421" s="85">
        <v>102003</v>
      </c>
      <c r="B1421" s="85">
        <f>COUNTIF(A$505:A1421,A1421)</f>
        <v>1</v>
      </c>
    </row>
    <row r="1422" spans="1:3" x14ac:dyDescent="0.25">
      <c r="A1422" s="85">
        <v>102008</v>
      </c>
      <c r="B1422" s="85">
        <f>COUNTIF(A$505:A1422,A1422)</f>
        <v>1</v>
      </c>
    </row>
    <row r="1423" spans="1:3" x14ac:dyDescent="0.25">
      <c r="A1423" s="85">
        <v>102019</v>
      </c>
      <c r="B1423" s="85">
        <f>COUNTIF(A$505:A1423,A1423)</f>
        <v>1</v>
      </c>
    </row>
    <row r="1424" spans="1:3" x14ac:dyDescent="0.25">
      <c r="A1424" s="85">
        <v>102099</v>
      </c>
      <c r="B1424" s="85">
        <f>COUNTIF(A$505:A1424,A1424)</f>
        <v>1</v>
      </c>
    </row>
    <row r="1425" spans="1:2" x14ac:dyDescent="0.25">
      <c r="A1425" s="85">
        <v>102153</v>
      </c>
      <c r="B1425" s="85">
        <f>COUNTIF(A$505:A1425,A1425)</f>
        <v>1</v>
      </c>
    </row>
    <row r="1426" spans="1:2" x14ac:dyDescent="0.25">
      <c r="A1426" s="85">
        <v>102157</v>
      </c>
      <c r="B1426" s="85">
        <f>COUNTIF(A$505:A1426,A1426)</f>
        <v>1</v>
      </c>
    </row>
    <row r="1427" spans="1:2" x14ac:dyDescent="0.25">
      <c r="A1427" s="85">
        <v>102173</v>
      </c>
      <c r="B1427" s="85">
        <f>COUNTIF(A$505:A1427,A1427)</f>
        <v>1</v>
      </c>
    </row>
    <row r="1428" spans="1:2" x14ac:dyDescent="0.25">
      <c r="A1428" s="85">
        <v>102177</v>
      </c>
      <c r="B1428" s="85">
        <f>COUNTIF(A$505:A1428,A1428)</f>
        <v>1</v>
      </c>
    </row>
    <row r="1429" spans="1:2" x14ac:dyDescent="0.25">
      <c r="A1429" s="85">
        <v>102298</v>
      </c>
      <c r="B1429" s="85">
        <f>COUNTIF(A$505:A1429,A1429)</f>
        <v>1</v>
      </c>
    </row>
    <row r="1430" spans="1:2" x14ac:dyDescent="0.25">
      <c r="A1430" s="85">
        <v>102365</v>
      </c>
      <c r="B1430" s="85">
        <f>COUNTIF(A$505:A1430,A1430)</f>
        <v>1</v>
      </c>
    </row>
    <row r="1431" spans="1:2" x14ac:dyDescent="0.25">
      <c r="A1431" s="85">
        <v>102393</v>
      </c>
      <c r="B1431" s="85">
        <f>COUNTIF(A$505:A1431,A1431)</f>
        <v>1</v>
      </c>
    </row>
    <row r="1432" spans="1:2" x14ac:dyDescent="0.25">
      <c r="A1432" s="85">
        <v>102438</v>
      </c>
      <c r="B1432" s="85">
        <f>COUNTIF(A$505:A1432,A1432)</f>
        <v>1</v>
      </c>
    </row>
    <row r="1433" spans="1:2" x14ac:dyDescent="0.25">
      <c r="A1433" s="85">
        <v>102649</v>
      </c>
      <c r="B1433" s="85">
        <f>COUNTIF(A$505:A1433,A1433)</f>
        <v>1</v>
      </c>
    </row>
    <row r="1434" spans="1:2" x14ac:dyDescent="0.25">
      <c r="A1434" s="85">
        <v>102657</v>
      </c>
      <c r="B1434" s="85">
        <f>COUNTIF(A$505:A1434,A1434)</f>
        <v>1</v>
      </c>
    </row>
    <row r="1435" spans="1:2" x14ac:dyDescent="0.25">
      <c r="A1435" s="85">
        <v>102659</v>
      </c>
      <c r="B1435" s="85">
        <f>COUNTIF(A$505:A1435,A1435)</f>
        <v>1</v>
      </c>
    </row>
    <row r="1436" spans="1:2" x14ac:dyDescent="0.25">
      <c r="A1436" s="85">
        <v>102738</v>
      </c>
      <c r="B1436" s="85">
        <f>COUNTIF(A$505:A1436,A1436)</f>
        <v>1</v>
      </c>
    </row>
    <row r="1437" spans="1:2" x14ac:dyDescent="0.25">
      <c r="A1437" s="85">
        <v>102775</v>
      </c>
      <c r="B1437" s="85">
        <f>COUNTIF(A$505:A1437,A1437)</f>
        <v>1</v>
      </c>
    </row>
    <row r="1438" spans="1:2" x14ac:dyDescent="0.25">
      <c r="A1438" s="85">
        <v>102781</v>
      </c>
      <c r="B1438" s="85">
        <f>COUNTIF(A$505:A1438,A1438)</f>
        <v>1</v>
      </c>
    </row>
    <row r="1439" spans="1:2" x14ac:dyDescent="0.25">
      <c r="A1439" s="85">
        <v>102790</v>
      </c>
      <c r="B1439" s="85">
        <f>COUNTIF(A$505:A1439,A1439)</f>
        <v>1</v>
      </c>
    </row>
    <row r="1440" spans="1:2" x14ac:dyDescent="0.25">
      <c r="A1440" s="85">
        <v>102798</v>
      </c>
      <c r="B1440" s="85">
        <f>COUNTIF(A$505:A1440,A1440)</f>
        <v>1</v>
      </c>
    </row>
    <row r="1441" spans="1:2" x14ac:dyDescent="0.25">
      <c r="A1441" s="85">
        <v>102810</v>
      </c>
      <c r="B1441" s="85">
        <f>COUNTIF(A$505:A1441,A1441)</f>
        <v>1</v>
      </c>
    </row>
    <row r="1442" spans="1:2" x14ac:dyDescent="0.25">
      <c r="A1442" s="85">
        <v>102884</v>
      </c>
      <c r="B1442" s="85">
        <f>COUNTIF(A$505:A1442,A1442)</f>
        <v>1</v>
      </c>
    </row>
    <row r="1443" spans="1:2" x14ac:dyDescent="0.25">
      <c r="A1443" s="85">
        <v>102921</v>
      </c>
      <c r="B1443" s="85">
        <f>COUNTIF(A$505:A1443,A1443)</f>
        <v>1</v>
      </c>
    </row>
    <row r="1444" spans="1:2" x14ac:dyDescent="0.25">
      <c r="A1444" s="85">
        <v>103091</v>
      </c>
      <c r="B1444" s="85">
        <f>COUNTIF(A$505:A1444,A1444)</f>
        <v>1</v>
      </c>
    </row>
    <row r="1445" spans="1:2" x14ac:dyDescent="0.25">
      <c r="A1445" s="85">
        <v>103190</v>
      </c>
      <c r="B1445" s="85">
        <f>COUNTIF(A$505:A1445,A1445)</f>
        <v>1</v>
      </c>
    </row>
    <row r="1446" spans="1:2" x14ac:dyDescent="0.25">
      <c r="A1446" s="85">
        <v>103203</v>
      </c>
      <c r="B1446" s="85">
        <f>COUNTIF(A$505:A1446,A1446)</f>
        <v>1</v>
      </c>
    </row>
    <row r="1447" spans="1:2" x14ac:dyDescent="0.25">
      <c r="A1447" s="85">
        <v>103217</v>
      </c>
      <c r="B1447" s="85">
        <f>COUNTIF(A$505:A1447,A1447)</f>
        <v>1</v>
      </c>
    </row>
    <row r="1448" spans="1:2" x14ac:dyDescent="0.25">
      <c r="A1448" s="85">
        <v>103423</v>
      </c>
      <c r="B1448" s="85">
        <f>COUNTIF(A$505:A1448,A1448)</f>
        <v>1</v>
      </c>
    </row>
    <row r="1449" spans="1:2" x14ac:dyDescent="0.25">
      <c r="A1449" s="85">
        <v>103538</v>
      </c>
      <c r="B1449" s="85">
        <f>COUNTIF(A$505:A1449,A1449)</f>
        <v>1</v>
      </c>
    </row>
    <row r="1450" spans="1:2" x14ac:dyDescent="0.25">
      <c r="A1450" s="85">
        <v>103540</v>
      </c>
      <c r="B1450" s="85">
        <f>COUNTIF(A$505:A1450,A1450)</f>
        <v>1</v>
      </c>
    </row>
    <row r="1451" spans="1:2" x14ac:dyDescent="0.25">
      <c r="A1451" s="85">
        <v>103614</v>
      </c>
      <c r="B1451" s="85">
        <f>COUNTIF(A$505:A1451,A1451)</f>
        <v>1</v>
      </c>
    </row>
    <row r="1452" spans="1:2" x14ac:dyDescent="0.25">
      <c r="A1452" s="85">
        <v>103648</v>
      </c>
      <c r="B1452" s="85">
        <f>COUNTIF(A$505:A1452,A1452)</f>
        <v>1</v>
      </c>
    </row>
    <row r="1453" spans="1:2" x14ac:dyDescent="0.25">
      <c r="A1453" s="85">
        <v>104064</v>
      </c>
      <c r="B1453" s="85">
        <f>COUNTIF(A$505:A1453,A1453)</f>
        <v>1</v>
      </c>
    </row>
    <row r="1454" spans="1:2" x14ac:dyDescent="0.25">
      <c r="A1454" s="85">
        <v>104068</v>
      </c>
      <c r="B1454" s="85">
        <f>COUNTIF(A$505:A1454,A1454)</f>
        <v>1</v>
      </c>
    </row>
    <row r="1455" spans="1:2" x14ac:dyDescent="0.25">
      <c r="A1455" s="85">
        <v>104070</v>
      </c>
      <c r="B1455" s="85">
        <f>COUNTIF(A$505:A1455,A1455)</f>
        <v>1</v>
      </c>
    </row>
    <row r="1456" spans="1:2" x14ac:dyDescent="0.25">
      <c r="A1456" s="85">
        <v>104092</v>
      </c>
      <c r="B1456" s="85">
        <f>COUNTIF(A$505:A1456,A1456)</f>
        <v>1</v>
      </c>
    </row>
    <row r="1457" spans="1:2" x14ac:dyDescent="0.25">
      <c r="A1457" s="85">
        <v>104227</v>
      </c>
      <c r="B1457" s="85">
        <f>COUNTIF(A$505:A1457,A1457)</f>
        <v>1</v>
      </c>
    </row>
    <row r="1458" spans="1:2" x14ac:dyDescent="0.25">
      <c r="A1458" s="85">
        <v>104262</v>
      </c>
      <c r="B1458" s="85">
        <f>COUNTIF(A$505:A1458,A1458)</f>
        <v>1</v>
      </c>
    </row>
    <row r="1459" spans="1:2" x14ac:dyDescent="0.25">
      <c r="A1459" s="85">
        <v>104267</v>
      </c>
      <c r="B1459" s="85">
        <f>COUNTIF(A$505:A1459,A1459)</f>
        <v>1</v>
      </c>
    </row>
    <row r="1460" spans="1:2" x14ac:dyDescent="0.25">
      <c r="A1460" s="85">
        <v>104293</v>
      </c>
      <c r="B1460" s="85">
        <f>COUNTIF(A$505:A1460,A1460)</f>
        <v>1</v>
      </c>
    </row>
    <row r="1461" spans="1:2" x14ac:dyDescent="0.25">
      <c r="A1461" s="85">
        <v>104427</v>
      </c>
      <c r="B1461" s="85">
        <f>COUNTIF(A$505:A1461,A1461)</f>
        <v>1</v>
      </c>
    </row>
    <row r="1462" spans="1:2" x14ac:dyDescent="0.25">
      <c r="A1462" s="85">
        <v>104440</v>
      </c>
      <c r="B1462" s="85">
        <f>COUNTIF(A$505:A1462,A1462)</f>
        <v>1</v>
      </c>
    </row>
    <row r="1463" spans="1:2" x14ac:dyDescent="0.25">
      <c r="A1463" s="85">
        <v>104450</v>
      </c>
      <c r="B1463" s="85">
        <f>COUNTIF(A$505:A1463,A1463)</f>
        <v>1</v>
      </c>
    </row>
    <row r="1464" spans="1:2" x14ac:dyDescent="0.25">
      <c r="A1464" s="85">
        <v>104452</v>
      </c>
      <c r="B1464" s="85">
        <f>COUNTIF(A$505:A1464,A1464)</f>
        <v>1</v>
      </c>
    </row>
    <row r="1465" spans="1:2" x14ac:dyDescent="0.25">
      <c r="A1465" s="85">
        <v>104457</v>
      </c>
      <c r="B1465" s="85">
        <f>COUNTIF(A$505:A1465,A1465)</f>
        <v>1</v>
      </c>
    </row>
    <row r="1466" spans="1:2" x14ac:dyDescent="0.25">
      <c r="A1466" s="85">
        <v>104481</v>
      </c>
      <c r="B1466" s="85">
        <f>COUNTIF(A$505:A1466,A1466)</f>
        <v>1</v>
      </c>
    </row>
    <row r="1467" spans="1:2" x14ac:dyDescent="0.25">
      <c r="A1467" s="85">
        <v>104491</v>
      </c>
      <c r="B1467" s="85">
        <f>COUNTIF(A$505:A1467,A1467)</f>
        <v>1</v>
      </c>
    </row>
    <row r="1468" spans="1:2" x14ac:dyDescent="0.25">
      <c r="A1468" s="85">
        <v>104534</v>
      </c>
      <c r="B1468" s="85">
        <f>COUNTIF(A$505:A1468,A1468)</f>
        <v>1</v>
      </c>
    </row>
    <row r="1469" spans="1:2" x14ac:dyDescent="0.25">
      <c r="A1469" s="85">
        <v>104623</v>
      </c>
      <c r="B1469" s="85">
        <f>COUNTIF(A$505:A1469,A1469)</f>
        <v>1</v>
      </c>
    </row>
    <row r="1470" spans="1:2" x14ac:dyDescent="0.25">
      <c r="A1470" s="85">
        <v>104678</v>
      </c>
      <c r="B1470" s="85">
        <f>COUNTIF(A$505:A1470,A1470)</f>
        <v>1</v>
      </c>
    </row>
    <row r="1471" spans="1:2" x14ac:dyDescent="0.25">
      <c r="A1471" s="85">
        <v>104681</v>
      </c>
      <c r="B1471" s="85">
        <f>COUNTIF(A$505:A1471,A1471)</f>
        <v>1</v>
      </c>
    </row>
    <row r="1472" spans="1:2" x14ac:dyDescent="0.25">
      <c r="A1472" s="85">
        <v>104742</v>
      </c>
      <c r="B1472" s="85">
        <f>COUNTIF(A$505:A1472,A1472)</f>
        <v>1</v>
      </c>
    </row>
    <row r="1473" spans="1:2" x14ac:dyDescent="0.25">
      <c r="A1473" s="85">
        <v>104797</v>
      </c>
      <c r="B1473" s="85">
        <f>COUNTIF(A$505:A1473,A1473)</f>
        <v>1</v>
      </c>
    </row>
    <row r="1474" spans="1:2" x14ac:dyDescent="0.25">
      <c r="A1474" s="85">
        <v>104820</v>
      </c>
      <c r="B1474" s="85">
        <f>COUNTIF(A$505:A1474,A1474)</f>
        <v>1</v>
      </c>
    </row>
    <row r="1475" spans="1:2" x14ac:dyDescent="0.25">
      <c r="A1475" s="85">
        <v>104857</v>
      </c>
      <c r="B1475" s="85">
        <f>COUNTIF(A$505:A1475,A1475)</f>
        <v>1</v>
      </c>
    </row>
    <row r="1476" spans="1:2" x14ac:dyDescent="0.25">
      <c r="A1476" s="85">
        <v>104860</v>
      </c>
      <c r="B1476" s="85">
        <f>COUNTIF(A$505:A1476,A1476)</f>
        <v>1</v>
      </c>
    </row>
    <row r="1477" spans="1:2" x14ac:dyDescent="0.25">
      <c r="A1477" s="85">
        <v>104871</v>
      </c>
      <c r="B1477" s="85">
        <f>COUNTIF(A$505:A1477,A1477)</f>
        <v>1</v>
      </c>
    </row>
    <row r="1478" spans="1:2" x14ac:dyDescent="0.25">
      <c r="A1478" s="85">
        <v>104890</v>
      </c>
      <c r="B1478" s="85">
        <f>COUNTIF(A$505:A1478,A1478)</f>
        <v>1</v>
      </c>
    </row>
    <row r="1479" spans="1:2" x14ac:dyDescent="0.25">
      <c r="A1479" s="85">
        <v>104917</v>
      </c>
      <c r="B1479" s="85">
        <f>COUNTIF(A$505:A1479,A1479)</f>
        <v>1</v>
      </c>
    </row>
    <row r="1480" spans="1:2" x14ac:dyDescent="0.25">
      <c r="A1480" s="85">
        <v>104926</v>
      </c>
      <c r="B1480" s="85">
        <f>COUNTIF(A$505:A1480,A1480)</f>
        <v>1</v>
      </c>
    </row>
    <row r="1481" spans="1:2" x14ac:dyDescent="0.25">
      <c r="A1481" s="85">
        <v>105087</v>
      </c>
      <c r="B1481" s="85">
        <f>COUNTIF(A$505:A1481,A1481)</f>
        <v>1</v>
      </c>
    </row>
    <row r="1482" spans="1:2" x14ac:dyDescent="0.25">
      <c r="A1482" s="85">
        <v>105088</v>
      </c>
      <c r="B1482" s="85">
        <f>COUNTIF(A$505:A1482,A1482)</f>
        <v>1</v>
      </c>
    </row>
    <row r="1483" spans="1:2" x14ac:dyDescent="0.25">
      <c r="A1483" s="85">
        <v>105145</v>
      </c>
      <c r="B1483" s="85">
        <f>COUNTIF(A$505:A1483,A1483)</f>
        <v>1</v>
      </c>
    </row>
    <row r="1484" spans="1:2" x14ac:dyDescent="0.25">
      <c r="A1484" s="85">
        <v>105268</v>
      </c>
      <c r="B1484" s="85">
        <f>COUNTIF(A$505:A1484,A1484)</f>
        <v>1</v>
      </c>
    </row>
    <row r="1485" spans="1:2" x14ac:dyDescent="0.25">
      <c r="A1485" s="85">
        <v>105271</v>
      </c>
      <c r="B1485" s="85">
        <f>COUNTIF(A$505:A1485,A1485)</f>
        <v>1</v>
      </c>
    </row>
    <row r="1486" spans="1:2" x14ac:dyDescent="0.25">
      <c r="A1486" s="85">
        <v>105306</v>
      </c>
      <c r="B1486" s="85">
        <f>COUNTIF(A$505:A1486,A1486)</f>
        <v>1</v>
      </c>
    </row>
    <row r="1487" spans="1:2" x14ac:dyDescent="0.25">
      <c r="A1487" s="85">
        <v>105327</v>
      </c>
      <c r="B1487" s="85">
        <f>COUNTIF(A$505:A1487,A1487)</f>
        <v>1</v>
      </c>
    </row>
    <row r="1488" spans="1:2" x14ac:dyDescent="0.25">
      <c r="A1488" s="85">
        <v>105346</v>
      </c>
      <c r="B1488" s="85">
        <f>COUNTIF(A$505:A1488,A1488)</f>
        <v>1</v>
      </c>
    </row>
    <row r="1489" spans="1:2" x14ac:dyDescent="0.25">
      <c r="A1489" s="85">
        <v>105385</v>
      </c>
      <c r="B1489" s="85">
        <f>COUNTIF(A$505:A1489,A1489)</f>
        <v>1</v>
      </c>
    </row>
    <row r="1490" spans="1:2" x14ac:dyDescent="0.25">
      <c r="A1490" s="85">
        <v>105431</v>
      </c>
      <c r="B1490" s="85">
        <f>COUNTIF(A$505:A1490,A1490)</f>
        <v>1</v>
      </c>
    </row>
    <row r="1491" spans="1:2" x14ac:dyDescent="0.25">
      <c r="A1491" s="85">
        <v>105509</v>
      </c>
      <c r="B1491" s="85">
        <f>COUNTIF(A$505:A1491,A1491)</f>
        <v>1</v>
      </c>
    </row>
    <row r="1492" spans="1:2" x14ac:dyDescent="0.25">
      <c r="A1492" s="85">
        <v>105519</v>
      </c>
      <c r="B1492" s="85">
        <f>COUNTIF(A$505:A1492,A1492)</f>
        <v>1</v>
      </c>
    </row>
    <row r="1493" spans="1:2" x14ac:dyDescent="0.25">
      <c r="A1493" s="85">
        <v>105521</v>
      </c>
      <c r="B1493" s="85">
        <f>COUNTIF(A$505:A1493,A1493)</f>
        <v>1</v>
      </c>
    </row>
    <row r="1494" spans="1:2" x14ac:dyDescent="0.25">
      <c r="A1494" s="85">
        <v>105562</v>
      </c>
      <c r="B1494" s="85">
        <f>COUNTIF(A$505:A1494,A1494)</f>
        <v>1</v>
      </c>
    </row>
    <row r="1495" spans="1:2" x14ac:dyDescent="0.25">
      <c r="A1495" s="85">
        <v>105616</v>
      </c>
      <c r="B1495" s="85">
        <f>COUNTIF(A$505:A1495,A1495)</f>
        <v>1</v>
      </c>
    </row>
    <row r="1496" spans="1:2" x14ac:dyDescent="0.25">
      <c r="A1496" s="85">
        <v>105632</v>
      </c>
      <c r="B1496" s="85">
        <f>COUNTIF(A$505:A1496,A1496)</f>
        <v>1</v>
      </c>
    </row>
    <row r="1497" spans="1:2" x14ac:dyDescent="0.25">
      <c r="A1497" s="85">
        <v>105635</v>
      </c>
      <c r="B1497" s="85">
        <f>COUNTIF(A$505:A1497,A1497)</f>
        <v>1</v>
      </c>
    </row>
    <row r="1498" spans="1:2" x14ac:dyDescent="0.25">
      <c r="A1498" s="85">
        <v>105672</v>
      </c>
      <c r="B1498" s="85">
        <f>COUNTIF(A$505:A1498,A1498)</f>
        <v>1</v>
      </c>
    </row>
    <row r="1499" spans="1:2" x14ac:dyDescent="0.25">
      <c r="A1499" s="85">
        <v>105840</v>
      </c>
      <c r="B1499" s="85">
        <f>COUNTIF(A$505:A1499,A1499)</f>
        <v>1</v>
      </c>
    </row>
    <row r="1500" spans="1:2" x14ac:dyDescent="0.25">
      <c r="A1500" s="85">
        <v>105846</v>
      </c>
      <c r="B1500" s="85">
        <f>COUNTIF(A$505:A1500,A1500)</f>
        <v>1</v>
      </c>
    </row>
    <row r="1501" spans="1:2" x14ac:dyDescent="0.25">
      <c r="A1501" s="85">
        <v>105848</v>
      </c>
      <c r="B1501" s="85">
        <f>COUNTIF(A$505:A1501,A1501)</f>
        <v>1</v>
      </c>
    </row>
    <row r="1502" spans="1:2" x14ac:dyDescent="0.25">
      <c r="A1502" s="85">
        <v>105930</v>
      </c>
      <c r="B1502" s="85">
        <f>COUNTIF(A$505:A1502,A1502)</f>
        <v>1</v>
      </c>
    </row>
    <row r="1503" spans="1:2" x14ac:dyDescent="0.25">
      <c r="A1503" s="85">
        <v>106000</v>
      </c>
      <c r="B1503" s="85">
        <f>COUNTIF(A$505:A1503,A1503)</f>
        <v>1</v>
      </c>
    </row>
    <row r="1504" spans="1:2" x14ac:dyDescent="0.25">
      <c r="A1504" s="85">
        <v>106004</v>
      </c>
      <c r="B1504" s="85">
        <f>COUNTIF(A$505:A1504,A1504)</f>
        <v>1</v>
      </c>
    </row>
    <row r="1505" spans="1:2" x14ac:dyDescent="0.25">
      <c r="A1505" s="85">
        <v>106009</v>
      </c>
      <c r="B1505" s="85">
        <f>COUNTIF(A$505:A1505,A1505)</f>
        <v>1</v>
      </c>
    </row>
    <row r="1506" spans="1:2" x14ac:dyDescent="0.25">
      <c r="A1506" s="85">
        <v>106050</v>
      </c>
      <c r="B1506" s="85">
        <f>COUNTIF(A$505:A1506,A1506)</f>
        <v>1</v>
      </c>
    </row>
    <row r="1507" spans="1:2" x14ac:dyDescent="0.25">
      <c r="A1507" s="85">
        <v>106060</v>
      </c>
      <c r="B1507" s="85">
        <f>COUNTIF(A$505:A1507,A1507)</f>
        <v>1</v>
      </c>
    </row>
    <row r="1508" spans="1:2" x14ac:dyDescent="0.25">
      <c r="A1508" s="85">
        <v>106091</v>
      </c>
      <c r="B1508" s="85">
        <f>COUNTIF(A$505:A1508,A1508)</f>
        <v>1</v>
      </c>
    </row>
    <row r="1509" spans="1:2" x14ac:dyDescent="0.25">
      <c r="A1509" s="85">
        <v>106171</v>
      </c>
      <c r="B1509" s="85">
        <f>COUNTIF(A$505:A1509,A1509)</f>
        <v>1</v>
      </c>
    </row>
    <row r="1510" spans="1:2" x14ac:dyDescent="0.25">
      <c r="A1510" s="85">
        <v>106235</v>
      </c>
      <c r="B1510" s="85">
        <f>COUNTIF(A$505:A1510,A1510)</f>
        <v>1</v>
      </c>
    </row>
    <row r="1511" spans="1:2" x14ac:dyDescent="0.25">
      <c r="A1511" s="85">
        <v>106269</v>
      </c>
      <c r="B1511" s="85">
        <f>COUNTIF(A$505:A1511,A1511)</f>
        <v>1</v>
      </c>
    </row>
    <row r="1512" spans="1:2" x14ac:dyDescent="0.25">
      <c r="A1512" s="85">
        <v>106300</v>
      </c>
      <c r="B1512" s="85">
        <f>COUNTIF(A$505:A1512,A1512)</f>
        <v>1</v>
      </c>
    </row>
    <row r="1513" spans="1:2" x14ac:dyDescent="0.25">
      <c r="A1513" s="85">
        <v>106326</v>
      </c>
      <c r="B1513" s="85">
        <f>COUNTIF(A$505:A1513,A1513)</f>
        <v>1</v>
      </c>
    </row>
    <row r="1514" spans="1:2" x14ac:dyDescent="0.25">
      <c r="A1514" s="85">
        <v>106332</v>
      </c>
      <c r="B1514" s="85">
        <f>COUNTIF(A$505:A1514,A1514)</f>
        <v>1</v>
      </c>
    </row>
    <row r="1515" spans="1:2" x14ac:dyDescent="0.25">
      <c r="A1515" s="85">
        <v>106337</v>
      </c>
      <c r="B1515" s="85">
        <f>COUNTIF(A$505:A1515,A1515)</f>
        <v>1</v>
      </c>
    </row>
    <row r="1516" spans="1:2" x14ac:dyDescent="0.25">
      <c r="A1516" s="85">
        <v>106406</v>
      </c>
      <c r="B1516" s="85">
        <f>COUNTIF(A$505:A1516,A1516)</f>
        <v>1</v>
      </c>
    </row>
    <row r="1517" spans="1:2" x14ac:dyDescent="0.25">
      <c r="A1517" s="85">
        <v>106425</v>
      </c>
      <c r="B1517" s="85">
        <f>COUNTIF(A$505:A1517,A1517)</f>
        <v>1</v>
      </c>
    </row>
    <row r="1518" spans="1:2" x14ac:dyDescent="0.25">
      <c r="A1518" s="85">
        <v>106427</v>
      </c>
      <c r="B1518" s="85">
        <f>COUNTIF(A$505:A1518,A1518)</f>
        <v>1</v>
      </c>
    </row>
    <row r="1519" spans="1:2" x14ac:dyDescent="0.25">
      <c r="A1519" s="85">
        <v>106440</v>
      </c>
      <c r="B1519" s="85">
        <f>COUNTIF(A$505:A1519,A1519)</f>
        <v>1</v>
      </c>
    </row>
    <row r="1520" spans="1:2" x14ac:dyDescent="0.25">
      <c r="A1520" s="85">
        <v>106461</v>
      </c>
      <c r="B1520" s="85">
        <f>COUNTIF(A$505:A1520,A1520)</f>
        <v>1</v>
      </c>
    </row>
    <row r="1521" spans="1:2" x14ac:dyDescent="0.25">
      <c r="A1521" s="85">
        <v>106464</v>
      </c>
      <c r="B1521" s="85">
        <f>COUNTIF(A$505:A1521,A1521)</f>
        <v>1</v>
      </c>
    </row>
    <row r="1522" spans="1:2" x14ac:dyDescent="0.25">
      <c r="A1522" s="85">
        <v>106489</v>
      </c>
      <c r="B1522" s="85">
        <f>COUNTIF(A$505:A1522,A1522)</f>
        <v>1</v>
      </c>
    </row>
    <row r="1523" spans="1:2" x14ac:dyDescent="0.25">
      <c r="A1523" s="85">
        <v>106541</v>
      </c>
      <c r="B1523" s="85">
        <f>COUNTIF(A$505:A1523,A1523)</f>
        <v>1</v>
      </c>
    </row>
    <row r="1524" spans="1:2" x14ac:dyDescent="0.25">
      <c r="A1524" s="85">
        <v>106549</v>
      </c>
      <c r="B1524" s="85">
        <f>COUNTIF(A$505:A1524,A1524)</f>
        <v>1</v>
      </c>
    </row>
    <row r="1525" spans="1:2" x14ac:dyDescent="0.25">
      <c r="A1525" s="85">
        <v>106575</v>
      </c>
      <c r="B1525" s="85">
        <f>COUNTIF(A$505:A1525,A1525)</f>
        <v>1</v>
      </c>
    </row>
    <row r="1526" spans="1:2" x14ac:dyDescent="0.25">
      <c r="A1526" s="85">
        <v>106584</v>
      </c>
      <c r="B1526" s="85">
        <f>COUNTIF(A$505:A1526,A1526)</f>
        <v>1</v>
      </c>
    </row>
    <row r="1527" spans="1:2" x14ac:dyDescent="0.25">
      <c r="A1527" s="85">
        <v>106618</v>
      </c>
      <c r="B1527" s="85">
        <f>COUNTIF(A$505:A1527,A1527)</f>
        <v>1</v>
      </c>
    </row>
    <row r="1528" spans="1:2" x14ac:dyDescent="0.25">
      <c r="A1528" s="85">
        <v>106628</v>
      </c>
      <c r="B1528" s="85">
        <f>COUNTIF(A$505:A1528,A1528)</f>
        <v>1</v>
      </c>
    </row>
    <row r="1529" spans="1:2" x14ac:dyDescent="0.25">
      <c r="A1529" s="85">
        <v>106630</v>
      </c>
      <c r="B1529" s="85">
        <f>COUNTIF(A$505:A1529,A1529)</f>
        <v>1</v>
      </c>
    </row>
    <row r="1530" spans="1:2" x14ac:dyDescent="0.25">
      <c r="A1530" s="85">
        <v>106642</v>
      </c>
      <c r="B1530" s="85">
        <f>COUNTIF(A$505:A1530,A1530)</f>
        <v>1</v>
      </c>
    </row>
    <row r="1531" spans="1:2" x14ac:dyDescent="0.25">
      <c r="A1531" s="85">
        <v>106698</v>
      </c>
      <c r="B1531" s="85">
        <f>COUNTIF(A$505:A1531,A1531)</f>
        <v>1</v>
      </c>
    </row>
    <row r="1532" spans="1:2" x14ac:dyDescent="0.25">
      <c r="A1532" s="85">
        <v>106706</v>
      </c>
      <c r="B1532" s="85">
        <f>COUNTIF(A$505:A1532,A1532)</f>
        <v>1</v>
      </c>
    </row>
    <row r="1533" spans="1:2" x14ac:dyDescent="0.25">
      <c r="A1533" s="85">
        <v>106716</v>
      </c>
      <c r="B1533" s="85">
        <f>COUNTIF(A$505:A1533,A1533)</f>
        <v>1</v>
      </c>
    </row>
    <row r="1534" spans="1:2" x14ac:dyDescent="0.25">
      <c r="A1534" s="85">
        <v>106766</v>
      </c>
      <c r="B1534" s="85">
        <f>COUNTIF(A$505:A1534,A1534)</f>
        <v>1</v>
      </c>
    </row>
    <row r="1535" spans="1:2" x14ac:dyDescent="0.25">
      <c r="A1535" s="85">
        <v>106769</v>
      </c>
      <c r="B1535" s="85">
        <f>COUNTIF(A$505:A1535,A1535)</f>
        <v>1</v>
      </c>
    </row>
    <row r="1536" spans="1:2" x14ac:dyDescent="0.25">
      <c r="A1536" s="85">
        <v>106773</v>
      </c>
      <c r="B1536" s="85">
        <f>COUNTIF(A$505:A1536,A1536)</f>
        <v>1</v>
      </c>
    </row>
    <row r="1537" spans="1:2" x14ac:dyDescent="0.25">
      <c r="A1537" s="85">
        <v>106795</v>
      </c>
      <c r="B1537" s="85">
        <f>COUNTIF(A$505:A1537,A1537)</f>
        <v>1</v>
      </c>
    </row>
    <row r="1538" spans="1:2" x14ac:dyDescent="0.25">
      <c r="A1538" s="85">
        <v>106826</v>
      </c>
      <c r="B1538" s="85">
        <f>COUNTIF(A$505:A1538,A1538)</f>
        <v>1</v>
      </c>
    </row>
    <row r="1539" spans="1:2" x14ac:dyDescent="0.25">
      <c r="A1539" s="85">
        <v>106858</v>
      </c>
      <c r="B1539" s="85">
        <f>COUNTIF(A$505:A1539,A1539)</f>
        <v>1</v>
      </c>
    </row>
    <row r="1540" spans="1:2" x14ac:dyDescent="0.25">
      <c r="A1540" s="85">
        <v>106869</v>
      </c>
      <c r="B1540" s="85">
        <f>COUNTIF(A$505:A1540,A1540)</f>
        <v>1</v>
      </c>
    </row>
    <row r="1541" spans="1:2" x14ac:dyDescent="0.25">
      <c r="A1541" s="85">
        <v>106871</v>
      </c>
      <c r="B1541" s="85">
        <f>COUNTIF(A$505:A1541,A1541)</f>
        <v>1</v>
      </c>
    </row>
    <row r="1542" spans="1:2" x14ac:dyDescent="0.25">
      <c r="A1542" s="85">
        <v>106892</v>
      </c>
      <c r="B1542" s="85">
        <f>COUNTIF(A$505:A1542,A1542)</f>
        <v>1</v>
      </c>
    </row>
    <row r="1543" spans="1:2" x14ac:dyDescent="0.25">
      <c r="A1543" s="85">
        <v>106893</v>
      </c>
      <c r="B1543" s="85">
        <f>COUNTIF(A$505:A1543,A1543)</f>
        <v>1</v>
      </c>
    </row>
    <row r="1544" spans="1:2" x14ac:dyDescent="0.25">
      <c r="A1544" s="85">
        <v>106898</v>
      </c>
      <c r="B1544" s="85">
        <f>COUNTIF(A$505:A1544,A1544)</f>
        <v>1</v>
      </c>
    </row>
    <row r="1545" spans="1:2" x14ac:dyDescent="0.25">
      <c r="A1545" s="85">
        <v>106902</v>
      </c>
      <c r="B1545" s="85">
        <f>COUNTIF(A$505:A1545,A1545)</f>
        <v>1</v>
      </c>
    </row>
    <row r="1546" spans="1:2" x14ac:dyDescent="0.25">
      <c r="A1546" s="85">
        <v>106943</v>
      </c>
      <c r="B1546" s="85">
        <f>COUNTIF(A$505:A1546,A1546)</f>
        <v>1</v>
      </c>
    </row>
    <row r="1547" spans="1:2" x14ac:dyDescent="0.25">
      <c r="A1547" s="85">
        <v>106958</v>
      </c>
      <c r="B1547" s="85">
        <f>COUNTIF(A$505:A1547,A1547)</f>
        <v>1</v>
      </c>
    </row>
    <row r="1548" spans="1:2" x14ac:dyDescent="0.25">
      <c r="B1548" s="85">
        <f>COUNTIF(A$505:A1548,A1548)</f>
        <v>0</v>
      </c>
    </row>
    <row r="1549" spans="1:2" x14ac:dyDescent="0.25">
      <c r="B1549" s="85">
        <f>COUNTIF(A$505:A1549,A1549)</f>
        <v>0</v>
      </c>
    </row>
    <row r="1550" spans="1:2" x14ac:dyDescent="0.25">
      <c r="B1550" s="85">
        <f>COUNTIF(A$505:A1550,A1550)</f>
        <v>0</v>
      </c>
    </row>
    <row r="1551" spans="1:2" x14ac:dyDescent="0.25">
      <c r="B1551" s="85">
        <f>COUNTIF(A$505:A1551,A1551)</f>
        <v>0</v>
      </c>
    </row>
    <row r="1552" spans="1:2" x14ac:dyDescent="0.25">
      <c r="B1552" s="85">
        <f>COUNTIF(A$505:A1552,A1552)</f>
        <v>0</v>
      </c>
    </row>
    <row r="1553" spans="2:2" x14ac:dyDescent="0.25">
      <c r="B1553" s="85">
        <f>COUNTIF(A$505:A1553,A1553)</f>
        <v>0</v>
      </c>
    </row>
    <row r="1554" spans="2:2" x14ac:dyDescent="0.25">
      <c r="B1554" s="85">
        <f>COUNTIF(A$505:A1554,A1554)</f>
        <v>0</v>
      </c>
    </row>
    <row r="1555" spans="2:2" x14ac:dyDescent="0.25">
      <c r="B1555" s="85">
        <f>COUNTIF(A$505:A1555,A1555)</f>
        <v>0</v>
      </c>
    </row>
    <row r="1556" spans="2:2" x14ac:dyDescent="0.25">
      <c r="B1556" s="85">
        <f>COUNTIF(A$505:A1556,A1556)</f>
        <v>0</v>
      </c>
    </row>
    <row r="1557" spans="2:2" x14ac:dyDescent="0.25">
      <c r="B1557" s="85">
        <f>COUNTIF(A$505:A1557,A1557)</f>
        <v>0</v>
      </c>
    </row>
    <row r="1558" spans="2:2" x14ac:dyDescent="0.25">
      <c r="B1558" s="85">
        <f>COUNTIF(A$505:A1558,A1558)</f>
        <v>0</v>
      </c>
    </row>
    <row r="1559" spans="2:2" x14ac:dyDescent="0.25">
      <c r="B1559" s="85">
        <f>COUNTIF(A$505:A1559,A1559)</f>
        <v>0</v>
      </c>
    </row>
    <row r="1560" spans="2:2" x14ac:dyDescent="0.25">
      <c r="B1560" s="85">
        <f>COUNTIF(A$505:A1560,A1560)</f>
        <v>0</v>
      </c>
    </row>
    <row r="1561" spans="2:2" x14ac:dyDescent="0.25">
      <c r="B1561" s="85">
        <f>COUNTIF(A$505:A1561,A1561)</f>
        <v>0</v>
      </c>
    </row>
    <row r="1562" spans="2:2" x14ac:dyDescent="0.25">
      <c r="B1562" s="85">
        <f>COUNTIF(A$505:A1562,A1562)</f>
        <v>0</v>
      </c>
    </row>
    <row r="1563" spans="2:2" x14ac:dyDescent="0.25">
      <c r="B1563" s="85">
        <f>COUNTIF(A$505:A1563,A1563)</f>
        <v>0</v>
      </c>
    </row>
    <row r="1564" spans="2:2" x14ac:dyDescent="0.25">
      <c r="B1564" s="85">
        <f>COUNTIF(A$505:A1564,A1564)</f>
        <v>0</v>
      </c>
    </row>
    <row r="1565" spans="2:2" x14ac:dyDescent="0.25">
      <c r="B1565" s="85">
        <f>COUNTIF(A$505:A1565,A1565)</f>
        <v>0</v>
      </c>
    </row>
    <row r="1566" spans="2:2" x14ac:dyDescent="0.25">
      <c r="B1566" s="85">
        <f>COUNTIF(A$505:A1566,A1566)</f>
        <v>0</v>
      </c>
    </row>
    <row r="1567" spans="2:2" x14ac:dyDescent="0.25">
      <c r="B1567" s="85">
        <f>COUNTIF(A$505:A1567,A1567)</f>
        <v>0</v>
      </c>
    </row>
    <row r="1568" spans="2:2" x14ac:dyDescent="0.25">
      <c r="B1568" s="85">
        <f>COUNTIF(A$505:A1568,A1568)</f>
        <v>0</v>
      </c>
    </row>
    <row r="1569" spans="2:2" x14ac:dyDescent="0.25">
      <c r="B1569" s="85">
        <f>COUNTIF(A$505:A1569,A1569)</f>
        <v>0</v>
      </c>
    </row>
    <row r="1570" spans="2:2" x14ac:dyDescent="0.25">
      <c r="B1570" s="85">
        <f>COUNTIF(A$505:A1570,A1570)</f>
        <v>0</v>
      </c>
    </row>
    <row r="1571" spans="2:2" x14ac:dyDescent="0.25">
      <c r="B1571" s="85">
        <f>COUNTIF(A$505:A1571,A1571)</f>
        <v>0</v>
      </c>
    </row>
    <row r="1572" spans="2:2" x14ac:dyDescent="0.25">
      <c r="B1572" s="85">
        <f>COUNTIF(A$505:A1572,A1572)</f>
        <v>0</v>
      </c>
    </row>
    <row r="1573" spans="2:2" x14ac:dyDescent="0.25">
      <c r="B1573" s="85">
        <f>COUNTIF(A$505:A1573,A1573)</f>
        <v>0</v>
      </c>
    </row>
    <row r="1574" spans="2:2" x14ac:dyDescent="0.25">
      <c r="B1574" s="85">
        <f>COUNTIF(A$505:A1574,A1574)</f>
        <v>0</v>
      </c>
    </row>
    <row r="1575" spans="2:2" x14ac:dyDescent="0.25">
      <c r="B1575" s="85">
        <f>COUNTIF(A$505:A1575,A1575)</f>
        <v>0</v>
      </c>
    </row>
    <row r="1576" spans="2:2" x14ac:dyDescent="0.25">
      <c r="B1576" s="85">
        <f>COUNTIF(A$505:A1576,A1576)</f>
        <v>0</v>
      </c>
    </row>
    <row r="1577" spans="2:2" x14ac:dyDescent="0.25">
      <c r="B1577" s="85">
        <f>COUNTIF(A$505:A1577,A1577)</f>
        <v>0</v>
      </c>
    </row>
    <row r="1578" spans="2:2" x14ac:dyDescent="0.25">
      <c r="B1578" s="85">
        <f>COUNTIF(A$505:A1578,A1578)</f>
        <v>0</v>
      </c>
    </row>
    <row r="1579" spans="2:2" x14ac:dyDescent="0.25">
      <c r="B1579" s="85">
        <f>COUNTIF(A$505:A1579,A1579)</f>
        <v>0</v>
      </c>
    </row>
    <row r="1580" spans="2:2" x14ac:dyDescent="0.25">
      <c r="B1580" s="85">
        <f>COUNTIF(A$505:A1580,A1580)</f>
        <v>0</v>
      </c>
    </row>
    <row r="1581" spans="2:2" x14ac:dyDescent="0.25">
      <c r="B1581" s="85">
        <f>COUNTIF(A$505:A1581,A1581)</f>
        <v>0</v>
      </c>
    </row>
    <row r="1582" spans="2:2" x14ac:dyDescent="0.25">
      <c r="B1582" s="85">
        <f>COUNTIF(A$505:A1582,A1582)</f>
        <v>0</v>
      </c>
    </row>
    <row r="1583" spans="2:2" x14ac:dyDescent="0.25">
      <c r="B1583" s="85">
        <f>COUNTIF(A$505:A1583,A1583)</f>
        <v>0</v>
      </c>
    </row>
    <row r="1584" spans="2:2" x14ac:dyDescent="0.25">
      <c r="B1584" s="85">
        <f>COUNTIF(A$505:A1584,A1584)</f>
        <v>0</v>
      </c>
    </row>
    <row r="1585" spans="2:2" x14ac:dyDescent="0.25">
      <c r="B1585" s="85">
        <f>COUNTIF(A$505:A1585,A1585)</f>
        <v>0</v>
      </c>
    </row>
    <row r="1586" spans="2:2" x14ac:dyDescent="0.25">
      <c r="B1586" s="85">
        <f>COUNTIF(A$505:A1586,A1586)</f>
        <v>0</v>
      </c>
    </row>
    <row r="1587" spans="2:2" x14ac:dyDescent="0.25">
      <c r="B1587" s="85">
        <f>COUNTIF(A$505:A1587,A1587)</f>
        <v>0</v>
      </c>
    </row>
    <row r="1588" spans="2:2" x14ac:dyDescent="0.25">
      <c r="B1588" s="85">
        <f>COUNTIF(A$505:A1588,A1588)</f>
        <v>0</v>
      </c>
    </row>
    <row r="1589" spans="2:2" x14ac:dyDescent="0.25">
      <c r="B1589" s="85">
        <f>COUNTIF(A$505:A1589,A1589)</f>
        <v>0</v>
      </c>
    </row>
    <row r="1590" spans="2:2" x14ac:dyDescent="0.25">
      <c r="B1590" s="85">
        <f>COUNTIF(A$505:A1590,A1590)</f>
        <v>0</v>
      </c>
    </row>
    <row r="1591" spans="2:2" x14ac:dyDescent="0.25">
      <c r="B1591" s="85">
        <f>COUNTIF(A$505:A1591,A1591)</f>
        <v>0</v>
      </c>
    </row>
    <row r="1592" spans="2:2" x14ac:dyDescent="0.25">
      <c r="B1592" s="85">
        <f>COUNTIF(A$505:A1592,A1592)</f>
        <v>0</v>
      </c>
    </row>
    <row r="1593" spans="2:2" x14ac:dyDescent="0.25">
      <c r="B1593" s="85">
        <f>COUNTIF(A$505:A1593,A1593)</f>
        <v>0</v>
      </c>
    </row>
    <row r="1594" spans="2:2" x14ac:dyDescent="0.25">
      <c r="B1594" s="85">
        <f>COUNTIF(A$505:A1594,A1594)</f>
        <v>0</v>
      </c>
    </row>
    <row r="1595" spans="2:2" x14ac:dyDescent="0.25">
      <c r="B1595" s="85">
        <f>COUNTIF(A$505:A1595,A1595)</f>
        <v>0</v>
      </c>
    </row>
    <row r="1596" spans="2:2" x14ac:dyDescent="0.25">
      <c r="B1596" s="85">
        <f>COUNTIF(A$505:A1596,A1596)</f>
        <v>0</v>
      </c>
    </row>
    <row r="1597" spans="2:2" x14ac:dyDescent="0.25">
      <c r="B1597" s="85">
        <f>COUNTIF(A$505:A1597,A1597)</f>
        <v>0</v>
      </c>
    </row>
    <row r="1598" spans="2:2" x14ac:dyDescent="0.25">
      <c r="B1598" s="85">
        <f>COUNTIF(A$505:A1598,A1598)</f>
        <v>0</v>
      </c>
    </row>
    <row r="1599" spans="2:2" x14ac:dyDescent="0.25">
      <c r="B1599" s="85">
        <f>COUNTIF(A$505:A1599,A1599)</f>
        <v>0</v>
      </c>
    </row>
    <row r="1600" spans="2:2" x14ac:dyDescent="0.25">
      <c r="B1600" s="85">
        <f>COUNTIF(A$505:A1600,A1600)</f>
        <v>0</v>
      </c>
    </row>
    <row r="1601" spans="2:2" x14ac:dyDescent="0.25">
      <c r="B1601" s="85">
        <f>COUNTIF(A$505:A1601,A1601)</f>
        <v>0</v>
      </c>
    </row>
    <row r="1602" spans="2:2" x14ac:dyDescent="0.25">
      <c r="B1602" s="85">
        <f>COUNTIF(A$505:A1602,A1602)</f>
        <v>0</v>
      </c>
    </row>
    <row r="1603" spans="2:2" x14ac:dyDescent="0.25">
      <c r="B1603" s="85">
        <f>COUNTIF(A$505:A1603,A1603)</f>
        <v>0</v>
      </c>
    </row>
    <row r="1604" spans="2:2" x14ac:dyDescent="0.25">
      <c r="B1604" s="85">
        <f>COUNTIF(A$505:A1604,A1604)</f>
        <v>0</v>
      </c>
    </row>
    <row r="1605" spans="2:2" x14ac:dyDescent="0.25">
      <c r="B1605" s="85">
        <f>COUNTIF(A$505:A1605,A1605)</f>
        <v>0</v>
      </c>
    </row>
    <row r="1606" spans="2:2" x14ac:dyDescent="0.25">
      <c r="B1606" s="85">
        <f>COUNTIF(A$505:A1606,A1606)</f>
        <v>0</v>
      </c>
    </row>
    <row r="1607" spans="2:2" x14ac:dyDescent="0.25">
      <c r="B1607" s="85">
        <f>COUNTIF(A$505:A1607,A1607)</f>
        <v>0</v>
      </c>
    </row>
    <row r="1608" spans="2:2" x14ac:dyDescent="0.25">
      <c r="B1608" s="85">
        <f>COUNTIF(A$505:A1608,A1608)</f>
        <v>0</v>
      </c>
    </row>
    <row r="1609" spans="2:2" x14ac:dyDescent="0.25">
      <c r="B1609" s="85">
        <f>COUNTIF(A$505:A1609,A1609)</f>
        <v>0</v>
      </c>
    </row>
    <row r="1610" spans="2:2" x14ac:dyDescent="0.25">
      <c r="B1610" s="85">
        <f>COUNTIF(A$505:A1610,A1610)</f>
        <v>0</v>
      </c>
    </row>
    <row r="1611" spans="2:2" x14ac:dyDescent="0.25">
      <c r="B1611" s="85">
        <f>COUNTIF(A$505:A1611,A1611)</f>
        <v>0</v>
      </c>
    </row>
  </sheetData>
  <sortState xmlns:xlrd2="http://schemas.microsoft.com/office/spreadsheetml/2017/richdata2" ref="A432:A502">
    <sortCondition ref="A432:A502"/>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7041D-3A43-4E5E-8AAB-0118134ADFCA}">
  <dimension ref="A1:N5"/>
  <sheetViews>
    <sheetView workbookViewId="0">
      <selection activeCell="H18" sqref="H18"/>
    </sheetView>
  </sheetViews>
  <sheetFormatPr defaultRowHeight="15" x14ac:dyDescent="0.25"/>
  <cols>
    <col min="1" max="1" width="11.28515625" bestFit="1" customWidth="1"/>
    <col min="2" max="2" width="15.140625" style="85" bestFit="1" customWidth="1"/>
  </cols>
  <sheetData>
    <row r="1" spans="1:14" x14ac:dyDescent="0.25">
      <c r="C1" t="s">
        <v>455</v>
      </c>
      <c r="D1" t="s">
        <v>456</v>
      </c>
      <c r="E1" t="s">
        <v>457</v>
      </c>
      <c r="F1" s="85" t="s">
        <v>458</v>
      </c>
      <c r="G1" s="85" t="s">
        <v>459</v>
      </c>
      <c r="H1" s="85" t="s">
        <v>460</v>
      </c>
      <c r="I1" s="85" t="s">
        <v>461</v>
      </c>
      <c r="J1" s="85" t="s">
        <v>462</v>
      </c>
      <c r="K1" s="85" t="s">
        <v>463</v>
      </c>
      <c r="L1" s="85" t="s">
        <v>464</v>
      </c>
      <c r="M1" s="85" t="s">
        <v>465</v>
      </c>
      <c r="N1" t="s">
        <v>469</v>
      </c>
    </row>
    <row r="2" spans="1:14" x14ac:dyDescent="0.25">
      <c r="A2" t="s">
        <v>335</v>
      </c>
      <c r="B2" s="85" t="s">
        <v>467</v>
      </c>
      <c r="C2">
        <v>0</v>
      </c>
      <c r="I2">
        <v>0</v>
      </c>
      <c r="J2">
        <v>0</v>
      </c>
      <c r="N2">
        <f>SUM(C2:M2)</f>
        <v>0</v>
      </c>
    </row>
    <row r="3" spans="1:14" s="85" customFormat="1" x14ac:dyDescent="0.25">
      <c r="B3" s="85" t="s">
        <v>468</v>
      </c>
      <c r="C3" s="85">
        <v>0</v>
      </c>
      <c r="F3" s="85">
        <v>1</v>
      </c>
      <c r="H3" s="85">
        <v>1</v>
      </c>
      <c r="I3" s="85">
        <v>7</v>
      </c>
      <c r="J3" s="85">
        <v>3</v>
      </c>
      <c r="N3" s="85">
        <f>SUM(C3:M3)</f>
        <v>12</v>
      </c>
    </row>
    <row r="4" spans="1:14" x14ac:dyDescent="0.25">
      <c r="A4" t="s">
        <v>466</v>
      </c>
      <c r="B4" s="85" t="s">
        <v>467</v>
      </c>
      <c r="C4">
        <v>0</v>
      </c>
      <c r="D4">
        <v>0</v>
      </c>
      <c r="E4">
        <v>0</v>
      </c>
      <c r="F4">
        <v>0</v>
      </c>
      <c r="G4">
        <v>0</v>
      </c>
      <c r="H4">
        <v>0</v>
      </c>
      <c r="I4">
        <v>0</v>
      </c>
      <c r="J4">
        <v>0</v>
      </c>
      <c r="K4">
        <v>0</v>
      </c>
      <c r="L4">
        <v>0</v>
      </c>
      <c r="M4">
        <v>0</v>
      </c>
      <c r="N4" s="85">
        <f>SUM(C4:M4)</f>
        <v>0</v>
      </c>
    </row>
    <row r="5" spans="1:14" x14ac:dyDescent="0.25">
      <c r="B5" s="85" t="s">
        <v>468</v>
      </c>
      <c r="C5">
        <v>8</v>
      </c>
      <c r="D5">
        <v>5</v>
      </c>
      <c r="E5">
        <v>23</v>
      </c>
      <c r="F5">
        <v>20</v>
      </c>
      <c r="G5">
        <v>5</v>
      </c>
      <c r="H5">
        <v>15</v>
      </c>
      <c r="I5">
        <v>23</v>
      </c>
      <c r="J5">
        <v>26</v>
      </c>
      <c r="K5">
        <v>37</v>
      </c>
      <c r="L5">
        <v>32</v>
      </c>
      <c r="M5">
        <v>53</v>
      </c>
      <c r="N5" s="85">
        <f>SUM(C5:M5)</f>
        <v>247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V9"/>
  <sheetViews>
    <sheetView topLeftCell="B1" workbookViewId="0">
      <selection activeCell="K12" sqref="K12"/>
    </sheetView>
  </sheetViews>
  <sheetFormatPr defaultRowHeight="15" x14ac:dyDescent="0.25"/>
  <cols>
    <col min="1" max="1" width="36.5703125" bestFit="1" customWidth="1"/>
    <col min="2" max="2" width="13.7109375" bestFit="1" customWidth="1"/>
    <col min="3" max="3" width="12" bestFit="1" customWidth="1"/>
    <col min="4" max="4" width="33.42578125" bestFit="1" customWidth="1"/>
    <col min="5" max="5" width="13.7109375" bestFit="1" customWidth="1"/>
    <col min="6" max="6" width="29.42578125" bestFit="1" customWidth="1"/>
    <col min="7" max="7" width="11" bestFit="1" customWidth="1"/>
    <col min="8" max="8" width="26.42578125" bestFit="1" customWidth="1"/>
    <col min="9" max="9" width="13.85546875" bestFit="1" customWidth="1"/>
    <col min="10" max="10" width="18.5703125" bestFit="1" customWidth="1"/>
    <col min="11" max="13" width="19.85546875" bestFit="1" customWidth="1"/>
    <col min="14" max="14" width="6.7109375" bestFit="1" customWidth="1"/>
    <col min="15" max="15" width="36.5703125" bestFit="1" customWidth="1"/>
    <col min="16" max="16" width="30.140625" bestFit="1" customWidth="1"/>
    <col min="17" max="17" width="13.85546875" bestFit="1" customWidth="1"/>
    <col min="18" max="18" width="24" bestFit="1" customWidth="1"/>
    <col min="19" max="19" width="6.28515625" bestFit="1" customWidth="1"/>
    <col min="20" max="20" width="13.140625" bestFit="1" customWidth="1"/>
    <col min="21" max="21" width="15" bestFit="1" customWidth="1"/>
    <col min="22" max="22" width="13.140625" bestFit="1" customWidth="1"/>
  </cols>
  <sheetData>
    <row r="1" spans="1:22" x14ac:dyDescent="0.25">
      <c r="A1" s="62" t="s">
        <v>336</v>
      </c>
      <c r="B1" s="62" t="s">
        <v>337</v>
      </c>
      <c r="C1" s="62" t="s">
        <v>338</v>
      </c>
      <c r="D1" s="62" t="s">
        <v>339</v>
      </c>
      <c r="E1" s="62" t="s">
        <v>340</v>
      </c>
      <c r="F1" s="62" t="s">
        <v>341</v>
      </c>
      <c r="G1" s="62" t="s">
        <v>342</v>
      </c>
      <c r="H1" s="62" t="s">
        <v>343</v>
      </c>
      <c r="I1" s="62" t="s">
        <v>344</v>
      </c>
      <c r="J1" s="62" t="s">
        <v>323</v>
      </c>
      <c r="K1" s="62" t="s">
        <v>345</v>
      </c>
      <c r="L1" s="62" t="s">
        <v>346</v>
      </c>
      <c r="M1" s="62" t="s">
        <v>332</v>
      </c>
      <c r="N1" s="62" t="s">
        <v>253</v>
      </c>
      <c r="O1" s="62" t="s">
        <v>347</v>
      </c>
      <c r="P1" s="62" t="s">
        <v>269</v>
      </c>
      <c r="Q1" s="62" t="s">
        <v>348</v>
      </c>
      <c r="R1" s="62" t="s">
        <v>349</v>
      </c>
      <c r="S1" s="62" t="s">
        <v>350</v>
      </c>
      <c r="T1" s="62" t="s">
        <v>351</v>
      </c>
      <c r="U1" s="62" t="s">
        <v>352</v>
      </c>
      <c r="V1" s="62" t="s">
        <v>353</v>
      </c>
    </row>
    <row r="2" spans="1:22" s="27" customFormat="1" ht="26.25" x14ac:dyDescent="0.25">
      <c r="A2" s="63" t="s">
        <v>402</v>
      </c>
      <c r="B2" s="63" t="s">
        <v>403</v>
      </c>
      <c r="C2" s="63" t="s">
        <v>354</v>
      </c>
      <c r="D2" s="63" t="s">
        <v>355</v>
      </c>
      <c r="E2" s="63">
        <v>11.4</v>
      </c>
      <c r="F2" s="63" t="s">
        <v>356</v>
      </c>
      <c r="G2" s="63" t="s">
        <v>371</v>
      </c>
      <c r="H2" s="63" t="s">
        <v>358</v>
      </c>
      <c r="I2" s="63" t="s">
        <v>359</v>
      </c>
      <c r="J2" s="63" t="s">
        <v>332</v>
      </c>
      <c r="K2" s="63" t="s">
        <v>404</v>
      </c>
      <c r="L2" s="63" t="s">
        <v>405</v>
      </c>
      <c r="M2" s="63" t="s">
        <v>406</v>
      </c>
      <c r="N2" s="64"/>
      <c r="O2" s="63" t="s">
        <v>361</v>
      </c>
      <c r="P2" s="63" t="s">
        <v>362</v>
      </c>
      <c r="Q2" s="64"/>
      <c r="R2" s="64"/>
      <c r="S2" s="63" t="s">
        <v>363</v>
      </c>
      <c r="T2" s="64"/>
      <c r="U2" s="64"/>
      <c r="V2" s="64"/>
    </row>
    <row r="3" spans="1:22" s="27" customFormat="1" ht="26.25" x14ac:dyDescent="0.25">
      <c r="A3" s="63" t="s">
        <v>397</v>
      </c>
      <c r="B3" s="63" t="s">
        <v>398</v>
      </c>
      <c r="C3" s="63" t="s">
        <v>354</v>
      </c>
      <c r="D3" s="63" t="s">
        <v>355</v>
      </c>
      <c r="E3" s="63">
        <v>11.4</v>
      </c>
      <c r="F3" s="63" t="s">
        <v>356</v>
      </c>
      <c r="G3" s="63" t="s">
        <v>371</v>
      </c>
      <c r="H3" s="63" t="s">
        <v>372</v>
      </c>
      <c r="I3" s="63" t="s">
        <v>359</v>
      </c>
      <c r="J3" s="63" t="s">
        <v>399</v>
      </c>
      <c r="K3" s="63" t="s">
        <v>400</v>
      </c>
      <c r="L3" s="63" t="s">
        <v>401</v>
      </c>
      <c r="M3" s="64"/>
      <c r="N3" s="64"/>
      <c r="O3" s="63" t="s">
        <v>361</v>
      </c>
      <c r="P3" s="63" t="s">
        <v>362</v>
      </c>
      <c r="Q3" s="64"/>
      <c r="R3" s="64"/>
      <c r="S3" s="63" t="s">
        <v>363</v>
      </c>
      <c r="T3" s="64"/>
      <c r="U3" s="64"/>
      <c r="V3" s="64"/>
    </row>
    <row r="4" spans="1:22" s="27" customFormat="1" ht="26.25" x14ac:dyDescent="0.25">
      <c r="A4" s="63" t="s">
        <v>392</v>
      </c>
      <c r="B4" s="63" t="s">
        <v>393</v>
      </c>
      <c r="C4" s="63" t="s">
        <v>354</v>
      </c>
      <c r="D4" s="63" t="s">
        <v>355</v>
      </c>
      <c r="E4" s="63">
        <v>11.4</v>
      </c>
      <c r="F4" s="63" t="s">
        <v>356</v>
      </c>
      <c r="G4" s="63" t="s">
        <v>357</v>
      </c>
      <c r="H4" s="63" t="s">
        <v>358</v>
      </c>
      <c r="I4" s="63" t="s">
        <v>359</v>
      </c>
      <c r="J4" s="63" t="s">
        <v>332</v>
      </c>
      <c r="K4" s="63" t="s">
        <v>394</v>
      </c>
      <c r="L4" s="63" t="s">
        <v>395</v>
      </c>
      <c r="M4" s="63" t="s">
        <v>396</v>
      </c>
      <c r="N4" s="64"/>
      <c r="O4" s="63" t="s">
        <v>361</v>
      </c>
      <c r="P4" s="63" t="s">
        <v>362</v>
      </c>
      <c r="Q4" s="64"/>
      <c r="R4" s="64"/>
      <c r="S4" s="63" t="s">
        <v>363</v>
      </c>
      <c r="T4" s="64"/>
      <c r="U4" s="64"/>
      <c r="V4" s="64"/>
    </row>
    <row r="5" spans="1:22" s="27" customFormat="1" ht="26.25" x14ac:dyDescent="0.25">
      <c r="A5" s="63" t="s">
        <v>387</v>
      </c>
      <c r="B5" s="63" t="s">
        <v>388</v>
      </c>
      <c r="C5" s="63" t="s">
        <v>354</v>
      </c>
      <c r="D5" s="63" t="s">
        <v>355</v>
      </c>
      <c r="E5" s="63">
        <v>11.4</v>
      </c>
      <c r="F5" s="63" t="s">
        <v>356</v>
      </c>
      <c r="G5" s="63" t="s">
        <v>371</v>
      </c>
      <c r="H5" s="63" t="s">
        <v>384</v>
      </c>
      <c r="I5" s="63" t="s">
        <v>359</v>
      </c>
      <c r="J5" s="63" t="s">
        <v>332</v>
      </c>
      <c r="K5" s="63" t="s">
        <v>389</v>
      </c>
      <c r="L5" s="63" t="s">
        <v>390</v>
      </c>
      <c r="M5" s="63" t="s">
        <v>391</v>
      </c>
      <c r="N5" s="64"/>
      <c r="O5" s="63" t="s">
        <v>361</v>
      </c>
      <c r="P5" s="63" t="s">
        <v>362</v>
      </c>
      <c r="Q5" s="64"/>
      <c r="R5" s="64"/>
      <c r="S5" s="63" t="s">
        <v>363</v>
      </c>
      <c r="T5" s="64"/>
      <c r="U5" s="64"/>
      <c r="V5" s="64"/>
    </row>
    <row r="6" spans="1:22" s="27" customFormat="1" ht="39" x14ac:dyDescent="0.25">
      <c r="A6" s="63" t="s">
        <v>380</v>
      </c>
      <c r="B6" s="63" t="s">
        <v>381</v>
      </c>
      <c r="C6" s="63" t="s">
        <v>354</v>
      </c>
      <c r="D6" s="63" t="s">
        <v>382</v>
      </c>
      <c r="E6" s="63" t="s">
        <v>383</v>
      </c>
      <c r="F6" s="63" t="s">
        <v>356</v>
      </c>
      <c r="G6" s="63" t="s">
        <v>371</v>
      </c>
      <c r="H6" s="63" t="s">
        <v>384</v>
      </c>
      <c r="I6" s="63" t="s">
        <v>359</v>
      </c>
      <c r="J6" s="63" t="s">
        <v>360</v>
      </c>
      <c r="K6" s="63" t="s">
        <v>385</v>
      </c>
      <c r="L6" s="63" t="s">
        <v>386</v>
      </c>
      <c r="M6" s="64"/>
      <c r="N6" s="64"/>
      <c r="O6" s="63" t="s">
        <v>361</v>
      </c>
      <c r="P6" s="63" t="s">
        <v>362</v>
      </c>
      <c r="Q6" s="64"/>
      <c r="R6" s="64"/>
      <c r="S6" s="63" t="s">
        <v>363</v>
      </c>
      <c r="T6" s="64"/>
      <c r="U6" s="64"/>
      <c r="V6" s="64"/>
    </row>
    <row r="7" spans="1:22" s="27" customFormat="1" ht="26.25" x14ac:dyDescent="0.25">
      <c r="A7" s="63" t="s">
        <v>375</v>
      </c>
      <c r="B7" s="63" t="s">
        <v>376</v>
      </c>
      <c r="C7" s="63" t="s">
        <v>354</v>
      </c>
      <c r="D7" s="63" t="s">
        <v>355</v>
      </c>
      <c r="E7" s="63">
        <v>11.4</v>
      </c>
      <c r="F7" s="63" t="s">
        <v>356</v>
      </c>
      <c r="G7" s="63" t="s">
        <v>371</v>
      </c>
      <c r="H7" s="63" t="s">
        <v>358</v>
      </c>
      <c r="I7" s="63" t="s">
        <v>359</v>
      </c>
      <c r="J7" s="63" t="s">
        <v>377</v>
      </c>
      <c r="K7" s="63" t="s">
        <v>378</v>
      </c>
      <c r="L7" s="63" t="s">
        <v>379</v>
      </c>
      <c r="M7" s="64"/>
      <c r="N7" s="64"/>
      <c r="O7" s="63" t="s">
        <v>361</v>
      </c>
      <c r="P7" s="63" t="s">
        <v>362</v>
      </c>
      <c r="Q7" s="64"/>
      <c r="R7" s="64"/>
      <c r="S7" s="63" t="s">
        <v>363</v>
      </c>
      <c r="T7" s="64"/>
      <c r="U7" s="64"/>
      <c r="V7" s="64"/>
    </row>
    <row r="8" spans="1:22" s="27" customFormat="1" ht="26.25" x14ac:dyDescent="0.25">
      <c r="A8" s="63" t="s">
        <v>369</v>
      </c>
      <c r="B8" s="63" t="s">
        <v>370</v>
      </c>
      <c r="C8" s="63" t="s">
        <v>354</v>
      </c>
      <c r="D8" s="63" t="s">
        <v>355</v>
      </c>
      <c r="E8" s="63">
        <v>11.4</v>
      </c>
      <c r="F8" s="63" t="s">
        <v>356</v>
      </c>
      <c r="G8" s="63" t="s">
        <v>371</v>
      </c>
      <c r="H8" s="63" t="s">
        <v>372</v>
      </c>
      <c r="I8" s="63" t="s">
        <v>359</v>
      </c>
      <c r="J8" s="63" t="s">
        <v>332</v>
      </c>
      <c r="K8" s="63" t="s">
        <v>373</v>
      </c>
      <c r="L8" s="63" t="s">
        <v>374</v>
      </c>
      <c r="M8" s="63" t="s">
        <v>374</v>
      </c>
      <c r="N8" s="64"/>
      <c r="O8" s="63" t="s">
        <v>361</v>
      </c>
      <c r="P8" s="63" t="s">
        <v>362</v>
      </c>
      <c r="Q8" s="64"/>
      <c r="R8" s="64"/>
      <c r="S8" s="63" t="s">
        <v>363</v>
      </c>
      <c r="T8" s="64"/>
      <c r="U8" s="64"/>
      <c r="V8" s="64"/>
    </row>
    <row r="9" spans="1:22" s="27" customFormat="1" ht="26.25" x14ac:dyDescent="0.25">
      <c r="A9" s="63" t="s">
        <v>364</v>
      </c>
      <c r="B9" s="63" t="s">
        <v>365</v>
      </c>
      <c r="C9" s="63" t="s">
        <v>354</v>
      </c>
      <c r="D9" s="63" t="s">
        <v>355</v>
      </c>
      <c r="E9" s="63">
        <v>11.4</v>
      </c>
      <c r="F9" s="63" t="s">
        <v>356</v>
      </c>
      <c r="G9" s="63" t="s">
        <v>357</v>
      </c>
      <c r="H9" s="63" t="s">
        <v>358</v>
      </c>
      <c r="I9" s="63" t="s">
        <v>359</v>
      </c>
      <c r="J9" s="63" t="s">
        <v>366</v>
      </c>
      <c r="K9" s="63" t="s">
        <v>367</v>
      </c>
      <c r="L9" s="63" t="s">
        <v>368</v>
      </c>
      <c r="M9" s="64"/>
      <c r="N9" s="64"/>
      <c r="O9" s="63" t="s">
        <v>361</v>
      </c>
      <c r="P9" s="63" t="s">
        <v>362</v>
      </c>
      <c r="Q9" s="64"/>
      <c r="R9" s="63">
        <v>296793</v>
      </c>
      <c r="S9" s="63" t="s">
        <v>363</v>
      </c>
      <c r="T9" s="64"/>
      <c r="U9" s="64"/>
      <c r="V9" s="64"/>
    </row>
  </sheetData>
  <sortState xmlns:xlrd2="http://schemas.microsoft.com/office/spreadsheetml/2017/richdata2" ref="A2:V1026">
    <sortCondition ref="B2:B102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2:F3"/>
  <sheetViews>
    <sheetView workbookViewId="0">
      <selection activeCell="I14" sqref="I14"/>
    </sheetView>
  </sheetViews>
  <sheetFormatPr defaultRowHeight="15" x14ac:dyDescent="0.25"/>
  <cols>
    <col min="1" max="1" width="23.7109375" bestFit="1" customWidth="1"/>
    <col min="2" max="2" width="48.85546875" bestFit="1" customWidth="1"/>
    <col min="3" max="3" width="8.42578125" bestFit="1" customWidth="1"/>
    <col min="4" max="4" width="14.42578125" bestFit="1" customWidth="1"/>
    <col min="5" max="5" width="17.28515625" bestFit="1" customWidth="1"/>
    <col min="6" max="6" width="16.7109375" bestFit="1" customWidth="1"/>
  </cols>
  <sheetData>
    <row r="2" spans="1:6" x14ac:dyDescent="0.25">
      <c r="A2" t="s">
        <v>412</v>
      </c>
      <c r="B2" t="s">
        <v>413</v>
      </c>
      <c r="C2" t="s">
        <v>333</v>
      </c>
      <c r="D2" t="s">
        <v>414</v>
      </c>
      <c r="E2" t="s">
        <v>415</v>
      </c>
      <c r="F2" t="s">
        <v>416</v>
      </c>
    </row>
    <row r="3" spans="1:6" x14ac:dyDescent="0.25">
      <c r="A3" t="s">
        <v>407</v>
      </c>
      <c r="B3" t="s">
        <v>409</v>
      </c>
      <c r="C3" t="s">
        <v>408</v>
      </c>
      <c r="D3" t="s">
        <v>410</v>
      </c>
      <c r="E3" t="s">
        <v>411</v>
      </c>
      <c r="F3" s="1">
        <v>43560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G135"/>
  <sheetViews>
    <sheetView topLeftCell="A16" zoomScale="85" zoomScaleNormal="85" workbookViewId="0">
      <selection activeCell="A5" sqref="A5"/>
    </sheetView>
  </sheetViews>
  <sheetFormatPr defaultRowHeight="15" x14ac:dyDescent="0.25"/>
  <cols>
    <col min="1" max="1" width="66" bestFit="1" customWidth="1"/>
    <col min="2" max="3" width="20.28515625" bestFit="1" customWidth="1"/>
    <col min="4" max="4" width="10.28515625" bestFit="1" customWidth="1"/>
    <col min="5" max="5" width="13.5703125" bestFit="1" customWidth="1"/>
  </cols>
  <sheetData>
    <row r="1" spans="1:7" x14ac:dyDescent="0.25">
      <c r="A1" s="145" t="s">
        <v>1</v>
      </c>
      <c r="B1" s="147" t="s">
        <v>2</v>
      </c>
      <c r="C1" s="148"/>
      <c r="D1" s="151" t="s">
        <v>3</v>
      </c>
      <c r="E1" s="145" t="s">
        <v>4</v>
      </c>
    </row>
    <row r="2" spans="1:7" ht="15.75" thickBot="1" x14ac:dyDescent="0.3">
      <c r="A2" s="146"/>
      <c r="B2" s="149"/>
      <c r="C2" s="150"/>
      <c r="D2" s="152"/>
      <c r="E2" s="146"/>
    </row>
    <row r="3" spans="1:7" ht="15.75" thickBot="1" x14ac:dyDescent="0.3">
      <c r="A3" s="6"/>
      <c r="B3" s="7" t="s">
        <v>5</v>
      </c>
      <c r="C3" s="7" t="s">
        <v>6</v>
      </c>
      <c r="D3" s="8" t="s">
        <v>7</v>
      </c>
      <c r="E3" s="7"/>
    </row>
    <row r="4" spans="1:7" ht="30.75" thickBot="1" x14ac:dyDescent="0.3">
      <c r="A4" s="9" t="s">
        <v>8</v>
      </c>
      <c r="B4" s="10" t="s">
        <v>9</v>
      </c>
      <c r="C4" s="10" t="s">
        <v>10</v>
      </c>
      <c r="D4" s="11">
        <v>2.0833333333333332E-2</v>
      </c>
      <c r="E4" s="10" t="s">
        <v>11</v>
      </c>
      <c r="G4" s="2">
        <f>D39+D46+D50+D56+D59+D64+D110+D113</f>
        <v>0.32777777777777778</v>
      </c>
    </row>
    <row r="5" spans="1:7" ht="105" customHeight="1" x14ac:dyDescent="0.25">
      <c r="A5" s="12" t="s">
        <v>12</v>
      </c>
      <c r="B5" s="139" t="s">
        <v>13</v>
      </c>
      <c r="C5" s="139" t="s">
        <v>14</v>
      </c>
      <c r="D5" s="141">
        <v>1.8055555555555557E-2</v>
      </c>
      <c r="E5" s="139" t="s">
        <v>15</v>
      </c>
    </row>
    <row r="6" spans="1:7" ht="90.75" customHeight="1" thickBot="1" x14ac:dyDescent="0.3">
      <c r="A6" s="9" t="s">
        <v>16</v>
      </c>
      <c r="B6" s="140"/>
      <c r="C6" s="140"/>
      <c r="D6" s="142"/>
      <c r="E6" s="140"/>
    </row>
    <row r="7" spans="1:7" ht="30.75" thickBot="1" x14ac:dyDescent="0.3">
      <c r="A7" s="9" t="s">
        <v>17</v>
      </c>
      <c r="B7" s="10" t="s">
        <v>18</v>
      </c>
      <c r="C7" s="13" t="s">
        <v>19</v>
      </c>
      <c r="D7" s="14">
        <v>0.41180555555555554</v>
      </c>
      <c r="E7" s="10" t="s">
        <v>20</v>
      </c>
    </row>
    <row r="8" spans="1:7" ht="30.75" thickBot="1" x14ac:dyDescent="0.3">
      <c r="A8" s="9" t="s">
        <v>21</v>
      </c>
      <c r="B8" s="10" t="s">
        <v>22</v>
      </c>
      <c r="C8" s="10" t="s">
        <v>22</v>
      </c>
      <c r="D8" s="15">
        <v>0</v>
      </c>
      <c r="E8" s="10" t="s">
        <v>23</v>
      </c>
    </row>
    <row r="9" spans="1:7" ht="30.75" thickBot="1" x14ac:dyDescent="0.3">
      <c r="A9" s="9" t="s">
        <v>24</v>
      </c>
      <c r="B9" s="10" t="s">
        <v>25</v>
      </c>
      <c r="C9" s="10" t="s">
        <v>26</v>
      </c>
      <c r="D9" s="15">
        <v>1.3888888888888889E-3</v>
      </c>
      <c r="E9" s="10" t="s">
        <v>27</v>
      </c>
    </row>
    <row r="10" spans="1:7" ht="105" customHeight="1" x14ac:dyDescent="0.25">
      <c r="A10" s="16" t="s">
        <v>28</v>
      </c>
      <c r="B10" s="139" t="s">
        <v>29</v>
      </c>
      <c r="C10" s="139" t="s">
        <v>30</v>
      </c>
      <c r="D10" s="141">
        <v>9.7222222222222224E-3</v>
      </c>
      <c r="E10" s="139" t="s">
        <v>31</v>
      </c>
    </row>
    <row r="11" spans="1:7" ht="45.75" customHeight="1" thickBot="1" x14ac:dyDescent="0.3">
      <c r="A11" s="17" t="s">
        <v>32</v>
      </c>
      <c r="B11" s="140"/>
      <c r="C11" s="140"/>
      <c r="D11" s="142"/>
      <c r="E11" s="140"/>
    </row>
    <row r="12" spans="1:7" ht="15.75" thickBot="1" x14ac:dyDescent="0.3">
      <c r="A12" s="17" t="s">
        <v>33</v>
      </c>
      <c r="B12" s="10" t="s">
        <v>26</v>
      </c>
      <c r="C12" s="10" t="s">
        <v>34</v>
      </c>
      <c r="D12" s="15">
        <v>0.1388888888888889</v>
      </c>
      <c r="E12" s="10" t="s">
        <v>35</v>
      </c>
    </row>
    <row r="13" spans="1:7" ht="45" customHeight="1" x14ac:dyDescent="0.25">
      <c r="A13" s="12" t="s">
        <v>36</v>
      </c>
      <c r="B13" s="139" t="s">
        <v>37</v>
      </c>
      <c r="C13" s="139" t="s">
        <v>38</v>
      </c>
      <c r="D13" s="141">
        <v>2.7777777777777779E-3</v>
      </c>
      <c r="E13" s="139" t="s">
        <v>39</v>
      </c>
    </row>
    <row r="14" spans="1:7" ht="60" customHeight="1" x14ac:dyDescent="0.25">
      <c r="A14" s="12" t="s">
        <v>40</v>
      </c>
      <c r="B14" s="143"/>
      <c r="C14" s="143"/>
      <c r="D14" s="144"/>
      <c r="E14" s="143"/>
    </row>
    <row r="15" spans="1:7" ht="75.75" customHeight="1" thickBot="1" x14ac:dyDescent="0.3">
      <c r="A15" s="18" t="s">
        <v>41</v>
      </c>
      <c r="B15" s="140"/>
      <c r="C15" s="140"/>
      <c r="D15" s="142"/>
      <c r="E15" s="140"/>
    </row>
    <row r="16" spans="1:7" ht="15" customHeight="1" x14ac:dyDescent="0.25">
      <c r="A16" s="12" t="s">
        <v>42</v>
      </c>
      <c r="B16" s="139" t="s">
        <v>43</v>
      </c>
      <c r="C16" s="139" t="s">
        <v>43</v>
      </c>
      <c r="D16" s="141">
        <v>0</v>
      </c>
      <c r="E16" s="139" t="s">
        <v>44</v>
      </c>
    </row>
    <row r="17" spans="1:5" ht="60.75" customHeight="1" thickBot="1" x14ac:dyDescent="0.3">
      <c r="A17" s="9" t="s">
        <v>45</v>
      </c>
      <c r="B17" s="140"/>
      <c r="C17" s="140"/>
      <c r="D17" s="142"/>
      <c r="E17" s="140"/>
    </row>
    <row r="18" spans="1:5" ht="15.75" thickBot="1" x14ac:dyDescent="0.3">
      <c r="A18" s="19" t="s">
        <v>46</v>
      </c>
      <c r="B18" s="10" t="s">
        <v>47</v>
      </c>
      <c r="C18" s="10" t="s">
        <v>48</v>
      </c>
      <c r="D18" s="15">
        <v>2.7777777777777779E-3</v>
      </c>
      <c r="E18" s="10" t="s">
        <v>39</v>
      </c>
    </row>
    <row r="19" spans="1:5" ht="15.75" thickBot="1" x14ac:dyDescent="0.3">
      <c r="A19" s="20" t="s">
        <v>49</v>
      </c>
      <c r="B19" s="10" t="s">
        <v>50</v>
      </c>
      <c r="C19" s="10" t="s">
        <v>51</v>
      </c>
      <c r="D19" s="15">
        <v>9.0277777777777787E-3</v>
      </c>
      <c r="E19" s="10" t="s">
        <v>52</v>
      </c>
    </row>
    <row r="20" spans="1:5" ht="15.75" thickBot="1" x14ac:dyDescent="0.3">
      <c r="A20" s="20" t="s">
        <v>53</v>
      </c>
      <c r="B20" s="10" t="s">
        <v>50</v>
      </c>
      <c r="C20" s="10" t="s">
        <v>54</v>
      </c>
      <c r="D20" s="15">
        <v>2.7777777777777779E-3</v>
      </c>
      <c r="E20" s="10" t="s">
        <v>39</v>
      </c>
    </row>
    <row r="21" spans="1:5" ht="75" customHeight="1" x14ac:dyDescent="0.25">
      <c r="A21" s="16" t="s">
        <v>55</v>
      </c>
      <c r="B21" s="139" t="s">
        <v>50</v>
      </c>
      <c r="C21" s="139" t="s">
        <v>48</v>
      </c>
      <c r="D21" s="141">
        <v>3.472222222222222E-3</v>
      </c>
      <c r="E21" s="139" t="s">
        <v>11</v>
      </c>
    </row>
    <row r="22" spans="1:5" ht="60" customHeight="1" x14ac:dyDescent="0.25">
      <c r="A22" s="16" t="s">
        <v>56</v>
      </c>
      <c r="B22" s="143"/>
      <c r="C22" s="143"/>
      <c r="D22" s="144"/>
      <c r="E22" s="143"/>
    </row>
    <row r="23" spans="1:5" ht="45" customHeight="1" x14ac:dyDescent="0.25">
      <c r="A23" s="16" t="s">
        <v>57</v>
      </c>
      <c r="B23" s="143"/>
      <c r="C23" s="143"/>
      <c r="D23" s="144"/>
      <c r="E23" s="143"/>
    </row>
    <row r="24" spans="1:5" ht="30.75" customHeight="1" thickBot="1" x14ac:dyDescent="0.3">
      <c r="A24" s="17" t="s">
        <v>58</v>
      </c>
      <c r="B24" s="140"/>
      <c r="C24" s="140"/>
      <c r="D24" s="142"/>
      <c r="E24" s="140"/>
    </row>
    <row r="25" spans="1:5" ht="15" customHeight="1" x14ac:dyDescent="0.25">
      <c r="A25" s="12" t="s">
        <v>59</v>
      </c>
      <c r="B25" s="139" t="s">
        <v>60</v>
      </c>
      <c r="C25" s="139" t="s">
        <v>61</v>
      </c>
      <c r="D25" s="141">
        <v>2.0833333333333333E-3</v>
      </c>
      <c r="E25" s="139" t="s">
        <v>52</v>
      </c>
    </row>
    <row r="26" spans="1:5" ht="285.75" customHeight="1" thickBot="1" x14ac:dyDescent="0.3">
      <c r="A26" s="9" t="s">
        <v>62</v>
      </c>
      <c r="B26" s="140"/>
      <c r="C26" s="140"/>
      <c r="D26" s="142"/>
      <c r="E26" s="140"/>
    </row>
    <row r="27" spans="1:5" ht="15" customHeight="1" x14ac:dyDescent="0.25">
      <c r="A27" s="16" t="s">
        <v>63</v>
      </c>
      <c r="B27" s="139" t="s">
        <v>64</v>
      </c>
      <c r="C27" s="139" t="s">
        <v>65</v>
      </c>
      <c r="D27" s="141">
        <v>1.3888888888888889E-3</v>
      </c>
      <c r="E27" s="139" t="s">
        <v>66</v>
      </c>
    </row>
    <row r="28" spans="1:5" ht="75.75" customHeight="1" thickBot="1" x14ac:dyDescent="0.3">
      <c r="A28" s="17" t="s">
        <v>67</v>
      </c>
      <c r="B28" s="140"/>
      <c r="C28" s="140"/>
      <c r="D28" s="142"/>
      <c r="E28" s="140"/>
    </row>
    <row r="29" spans="1:5" x14ac:dyDescent="0.25">
      <c r="A29" s="21" t="s">
        <v>68</v>
      </c>
      <c r="B29" s="139" t="s">
        <v>69</v>
      </c>
      <c r="C29" s="139" t="s">
        <v>70</v>
      </c>
      <c r="D29" s="141">
        <v>0.23194444444444443</v>
      </c>
      <c r="E29" s="139" t="s">
        <v>71</v>
      </c>
    </row>
    <row r="30" spans="1:5" ht="60" customHeight="1" x14ac:dyDescent="0.25">
      <c r="A30" s="12" t="s">
        <v>72</v>
      </c>
      <c r="B30" s="143"/>
      <c r="C30" s="143"/>
      <c r="D30" s="144"/>
      <c r="E30" s="143"/>
    </row>
    <row r="31" spans="1:5" ht="45" customHeight="1" x14ac:dyDescent="0.25">
      <c r="A31" s="12" t="s">
        <v>73</v>
      </c>
      <c r="B31" s="143"/>
      <c r="C31" s="143"/>
      <c r="D31" s="144"/>
      <c r="E31" s="143"/>
    </row>
    <row r="32" spans="1:5" ht="75.75" customHeight="1" thickBot="1" x14ac:dyDescent="0.3">
      <c r="A32" s="9" t="s">
        <v>74</v>
      </c>
      <c r="B32" s="140"/>
      <c r="C32" s="140"/>
      <c r="D32" s="142"/>
      <c r="E32" s="140"/>
    </row>
    <row r="33" spans="1:5" ht="15" customHeight="1" x14ac:dyDescent="0.25">
      <c r="A33" s="12" t="s">
        <v>75</v>
      </c>
      <c r="B33" s="139" t="s">
        <v>76</v>
      </c>
      <c r="C33" s="139" t="s">
        <v>77</v>
      </c>
      <c r="D33" s="141">
        <v>1.3888888888888889E-3</v>
      </c>
      <c r="E33" s="139" t="s">
        <v>66</v>
      </c>
    </row>
    <row r="34" spans="1:5" ht="105.75" customHeight="1" thickBot="1" x14ac:dyDescent="0.3">
      <c r="A34" s="22" t="s">
        <v>78</v>
      </c>
      <c r="B34" s="140"/>
      <c r="C34" s="140"/>
      <c r="D34" s="142"/>
      <c r="E34" s="140"/>
    </row>
    <row r="35" spans="1:5" ht="15" customHeight="1" x14ac:dyDescent="0.25">
      <c r="A35" s="23" t="s">
        <v>79</v>
      </c>
      <c r="B35" s="139" t="s">
        <v>38</v>
      </c>
      <c r="C35" s="139" t="s">
        <v>80</v>
      </c>
      <c r="D35" s="141">
        <v>6.9444444444444447E-4</v>
      </c>
      <c r="E35" s="139" t="s">
        <v>15</v>
      </c>
    </row>
    <row r="36" spans="1:5" ht="60" customHeight="1" x14ac:dyDescent="0.25">
      <c r="A36" s="16" t="s">
        <v>81</v>
      </c>
      <c r="B36" s="143"/>
      <c r="C36" s="143"/>
      <c r="D36" s="144"/>
      <c r="E36" s="143"/>
    </row>
    <row r="37" spans="1:5" ht="120" customHeight="1" x14ac:dyDescent="0.25">
      <c r="A37" s="24" t="s">
        <v>82</v>
      </c>
      <c r="B37" s="143"/>
      <c r="C37" s="143"/>
      <c r="D37" s="144"/>
      <c r="E37" s="143"/>
    </row>
    <row r="38" spans="1:5" ht="90.75" customHeight="1" thickBot="1" x14ac:dyDescent="0.3">
      <c r="A38" s="25" t="s">
        <v>83</v>
      </c>
      <c r="B38" s="140"/>
      <c r="C38" s="140"/>
      <c r="D38" s="142"/>
      <c r="E38" s="140"/>
    </row>
    <row r="39" spans="1:5" s="27" customFormat="1" ht="15" customHeight="1" x14ac:dyDescent="0.25">
      <c r="A39" s="26" t="s">
        <v>84</v>
      </c>
      <c r="B39" s="139" t="s">
        <v>85</v>
      </c>
      <c r="C39" s="139" t="s">
        <v>86</v>
      </c>
      <c r="D39" s="141">
        <v>3.472222222222222E-3</v>
      </c>
      <c r="E39" s="139" t="s">
        <v>87</v>
      </c>
    </row>
    <row r="40" spans="1:5" ht="60" customHeight="1" x14ac:dyDescent="0.25">
      <c r="A40" s="21" t="s">
        <v>88</v>
      </c>
      <c r="B40" s="143"/>
      <c r="C40" s="143"/>
      <c r="D40" s="144"/>
      <c r="E40" s="143"/>
    </row>
    <row r="41" spans="1:5" ht="75.75" customHeight="1" thickBot="1" x14ac:dyDescent="0.3">
      <c r="A41" s="28" t="s">
        <v>89</v>
      </c>
      <c r="B41" s="140"/>
      <c r="C41" s="140"/>
      <c r="D41" s="142"/>
      <c r="E41" s="140"/>
    </row>
    <row r="42" spans="1:5" x14ac:dyDescent="0.25">
      <c r="A42" s="29"/>
      <c r="B42" s="139" t="s">
        <v>90</v>
      </c>
      <c r="C42" s="139" t="s">
        <v>91</v>
      </c>
      <c r="D42" s="141">
        <v>1.8055555555555557E-2</v>
      </c>
      <c r="E42" s="153" t="s">
        <v>92</v>
      </c>
    </row>
    <row r="43" spans="1:5" ht="75.75" customHeight="1" thickBot="1" x14ac:dyDescent="0.3">
      <c r="A43" s="9" t="s">
        <v>93</v>
      </c>
      <c r="B43" s="140"/>
      <c r="C43" s="140"/>
      <c r="D43" s="142"/>
      <c r="E43" s="154"/>
    </row>
    <row r="44" spans="1:5" ht="15" customHeight="1" x14ac:dyDescent="0.25">
      <c r="A44" s="12" t="s">
        <v>94</v>
      </c>
      <c r="B44" s="139" t="s">
        <v>95</v>
      </c>
      <c r="C44" s="139" t="s">
        <v>96</v>
      </c>
      <c r="D44" s="141">
        <v>2.0833333333333333E-3</v>
      </c>
      <c r="E44" s="139" t="s">
        <v>52</v>
      </c>
    </row>
    <row r="45" spans="1:5" ht="210.75" customHeight="1" thickBot="1" x14ac:dyDescent="0.3">
      <c r="A45" s="9" t="s">
        <v>97</v>
      </c>
      <c r="B45" s="140"/>
      <c r="C45" s="140"/>
      <c r="D45" s="142"/>
      <c r="E45" s="140"/>
    </row>
    <row r="46" spans="1:5" ht="15" customHeight="1" x14ac:dyDescent="0.25">
      <c r="A46" s="21" t="s">
        <v>98</v>
      </c>
      <c r="B46" s="139" t="s">
        <v>99</v>
      </c>
      <c r="C46" s="139" t="s">
        <v>100</v>
      </c>
      <c r="D46" s="141">
        <v>3.0555555555555555E-2</v>
      </c>
      <c r="E46" s="139" t="s">
        <v>101</v>
      </c>
    </row>
    <row r="47" spans="1:5" ht="60" customHeight="1" x14ac:dyDescent="0.25">
      <c r="A47" s="21" t="s">
        <v>102</v>
      </c>
      <c r="B47" s="143"/>
      <c r="C47" s="143"/>
      <c r="D47" s="144"/>
      <c r="E47" s="143"/>
    </row>
    <row r="48" spans="1:5" ht="75.75" customHeight="1" thickBot="1" x14ac:dyDescent="0.3">
      <c r="A48" s="28" t="s">
        <v>89</v>
      </c>
      <c r="B48" s="140"/>
      <c r="C48" s="140"/>
      <c r="D48" s="142"/>
      <c r="E48" s="140"/>
    </row>
    <row r="49" spans="1:5" ht="60.75" thickBot="1" x14ac:dyDescent="0.3">
      <c r="A49" s="9" t="s">
        <v>103</v>
      </c>
      <c r="B49" s="10" t="s">
        <v>104</v>
      </c>
      <c r="C49" s="10" t="s">
        <v>105</v>
      </c>
      <c r="D49" s="15">
        <v>2.0833333333333333E-3</v>
      </c>
      <c r="E49" s="10" t="s">
        <v>52</v>
      </c>
    </row>
    <row r="50" spans="1:5" ht="45" customHeight="1" x14ac:dyDescent="0.25">
      <c r="A50" s="21" t="s">
        <v>106</v>
      </c>
      <c r="B50" s="139" t="s">
        <v>107</v>
      </c>
      <c r="C50" s="139" t="s">
        <v>108</v>
      </c>
      <c r="D50" s="141">
        <v>7.7777777777777779E-2</v>
      </c>
      <c r="E50" s="139" t="s">
        <v>109</v>
      </c>
    </row>
    <row r="51" spans="1:5" ht="120" customHeight="1" x14ac:dyDescent="0.25">
      <c r="A51" s="12" t="s">
        <v>110</v>
      </c>
      <c r="B51" s="143"/>
      <c r="C51" s="143"/>
      <c r="D51" s="144"/>
      <c r="E51" s="143"/>
    </row>
    <row r="52" spans="1:5" ht="90.75" customHeight="1" thickBot="1" x14ac:dyDescent="0.3">
      <c r="A52" s="9" t="s">
        <v>111</v>
      </c>
      <c r="B52" s="140"/>
      <c r="C52" s="140"/>
      <c r="D52" s="142"/>
      <c r="E52" s="140"/>
    </row>
    <row r="53" spans="1:5" x14ac:dyDescent="0.25">
      <c r="A53" s="16" t="s">
        <v>112</v>
      </c>
      <c r="B53" s="139" t="s">
        <v>113</v>
      </c>
      <c r="C53" s="139" t="s">
        <v>114</v>
      </c>
      <c r="D53" s="141">
        <v>5.2083333333333336E-2</v>
      </c>
      <c r="E53" s="153" t="s">
        <v>115</v>
      </c>
    </row>
    <row r="54" spans="1:5" ht="165" customHeight="1" x14ac:dyDescent="0.25">
      <c r="A54" s="16" t="s">
        <v>116</v>
      </c>
      <c r="B54" s="143"/>
      <c r="C54" s="143"/>
      <c r="D54" s="144"/>
      <c r="E54" s="155"/>
    </row>
    <row r="55" spans="1:5" ht="105.75" customHeight="1" thickBot="1" x14ac:dyDescent="0.3">
      <c r="A55" s="17" t="s">
        <v>117</v>
      </c>
      <c r="B55" s="140"/>
      <c r="C55" s="140"/>
      <c r="D55" s="142"/>
      <c r="E55" s="154"/>
    </row>
    <row r="56" spans="1:5" ht="15" customHeight="1" x14ac:dyDescent="0.25">
      <c r="A56" s="12" t="s">
        <v>118</v>
      </c>
      <c r="B56" s="139" t="s">
        <v>114</v>
      </c>
      <c r="C56" s="139" t="s">
        <v>119</v>
      </c>
      <c r="D56" s="141">
        <v>2.8472222222222222E-2</v>
      </c>
      <c r="E56" s="139" t="s">
        <v>120</v>
      </c>
    </row>
    <row r="57" spans="1:5" ht="75.75" customHeight="1" thickBot="1" x14ac:dyDescent="0.3">
      <c r="A57" s="9" t="s">
        <v>121</v>
      </c>
      <c r="B57" s="140"/>
      <c r="C57" s="140"/>
      <c r="D57" s="142"/>
      <c r="E57" s="140"/>
    </row>
    <row r="58" spans="1:5" ht="15.75" thickBot="1" x14ac:dyDescent="0.3">
      <c r="A58" s="9" t="s">
        <v>122</v>
      </c>
      <c r="B58" s="10" t="s">
        <v>123</v>
      </c>
      <c r="C58" s="10" t="s">
        <v>124</v>
      </c>
      <c r="D58" s="15">
        <v>5.5555555555555558E-3</v>
      </c>
      <c r="E58" s="10" t="s">
        <v>125</v>
      </c>
    </row>
    <row r="59" spans="1:5" ht="60" customHeight="1" x14ac:dyDescent="0.25">
      <c r="A59" s="21" t="s">
        <v>126</v>
      </c>
      <c r="B59" s="139" t="s">
        <v>127</v>
      </c>
      <c r="C59" s="139" t="s">
        <v>128</v>
      </c>
      <c r="D59" s="141">
        <v>2.7083333333333334E-2</v>
      </c>
      <c r="E59" s="139" t="s">
        <v>129</v>
      </c>
    </row>
    <row r="60" spans="1:5" ht="60" customHeight="1" x14ac:dyDescent="0.25">
      <c r="A60" s="21" t="s">
        <v>130</v>
      </c>
      <c r="B60" s="143"/>
      <c r="C60" s="143"/>
      <c r="D60" s="144"/>
      <c r="E60" s="143"/>
    </row>
    <row r="61" spans="1:5" ht="135.75" customHeight="1" thickBot="1" x14ac:dyDescent="0.3">
      <c r="A61" s="28" t="s">
        <v>131</v>
      </c>
      <c r="B61" s="140"/>
      <c r="C61" s="140"/>
      <c r="D61" s="142"/>
      <c r="E61" s="140"/>
    </row>
    <row r="62" spans="1:5" x14ac:dyDescent="0.25">
      <c r="A62" s="12" t="s">
        <v>132</v>
      </c>
      <c r="B62" s="139" t="s">
        <v>133</v>
      </c>
      <c r="C62" s="139" t="s">
        <v>134</v>
      </c>
      <c r="D62" s="141">
        <v>4.1666666666666666E-3</v>
      </c>
      <c r="E62" s="139" t="s">
        <v>135</v>
      </c>
    </row>
    <row r="63" spans="1:5" ht="15.75" thickBot="1" x14ac:dyDescent="0.3">
      <c r="A63" s="9" t="s">
        <v>136</v>
      </c>
      <c r="B63" s="140"/>
      <c r="C63" s="140"/>
      <c r="D63" s="142"/>
      <c r="E63" s="140"/>
    </row>
    <row r="64" spans="1:5" ht="59.25" customHeight="1" x14ac:dyDescent="0.25">
      <c r="A64" s="156" t="s">
        <v>137</v>
      </c>
      <c r="B64" s="139" t="s">
        <v>138</v>
      </c>
      <c r="C64" s="139" t="s">
        <v>139</v>
      </c>
      <c r="D64" s="141">
        <v>8.0555555555555561E-2</v>
      </c>
      <c r="E64" s="139" t="s">
        <v>140</v>
      </c>
    </row>
    <row r="65" spans="1:5" ht="15.75" thickBot="1" x14ac:dyDescent="0.3">
      <c r="A65" s="157"/>
      <c r="B65" s="140"/>
      <c r="C65" s="140"/>
      <c r="D65" s="142"/>
      <c r="E65" s="140"/>
    </row>
    <row r="66" spans="1:5" ht="15" customHeight="1" x14ac:dyDescent="0.25">
      <c r="A66" s="21" t="s">
        <v>141</v>
      </c>
      <c r="B66" s="139" t="s">
        <v>142</v>
      </c>
      <c r="C66" s="139" t="s">
        <v>143</v>
      </c>
      <c r="D66" s="141">
        <v>0.12291666666666667</v>
      </c>
      <c r="E66" s="139" t="s">
        <v>144</v>
      </c>
    </row>
    <row r="67" spans="1:5" ht="60.75" customHeight="1" thickBot="1" x14ac:dyDescent="0.3">
      <c r="A67" s="30" t="s">
        <v>145</v>
      </c>
      <c r="B67" s="140"/>
      <c r="C67" s="140"/>
      <c r="D67" s="142"/>
      <c r="E67" s="140"/>
    </row>
    <row r="68" spans="1:5" x14ac:dyDescent="0.25">
      <c r="A68" s="21" t="s">
        <v>146</v>
      </c>
      <c r="B68" s="139" t="s">
        <v>147</v>
      </c>
      <c r="C68" s="139" t="s">
        <v>148</v>
      </c>
      <c r="D68" s="141">
        <v>1.0416666666666666E-2</v>
      </c>
      <c r="E68" s="153" t="s">
        <v>87</v>
      </c>
    </row>
    <row r="69" spans="1:5" ht="15.75" thickBot="1" x14ac:dyDescent="0.3">
      <c r="A69" s="9" t="s">
        <v>149</v>
      </c>
      <c r="B69" s="140"/>
      <c r="C69" s="140"/>
      <c r="D69" s="142"/>
      <c r="E69" s="154"/>
    </row>
    <row r="70" spans="1:5" ht="60.75" thickBot="1" x14ac:dyDescent="0.3">
      <c r="A70" s="9" t="s">
        <v>150</v>
      </c>
      <c r="B70" s="10" t="s">
        <v>147</v>
      </c>
      <c r="C70" s="10" t="s">
        <v>151</v>
      </c>
      <c r="D70" s="15">
        <v>4.8611111111111112E-3</v>
      </c>
      <c r="E70" s="10" t="s">
        <v>152</v>
      </c>
    </row>
    <row r="71" spans="1:5" ht="60" customHeight="1" x14ac:dyDescent="0.25">
      <c r="A71" s="16" t="s">
        <v>153</v>
      </c>
      <c r="B71" s="139" t="s">
        <v>154</v>
      </c>
      <c r="C71" s="139" t="s">
        <v>155</v>
      </c>
      <c r="D71" s="141">
        <v>1.2499999999999999E-2</v>
      </c>
      <c r="E71" s="153" t="s">
        <v>156</v>
      </c>
    </row>
    <row r="72" spans="1:5" ht="60" customHeight="1" x14ac:dyDescent="0.25">
      <c r="A72" s="16" t="s">
        <v>157</v>
      </c>
      <c r="B72" s="143"/>
      <c r="C72" s="143"/>
      <c r="D72" s="144"/>
      <c r="E72" s="155"/>
    </row>
    <row r="73" spans="1:5" ht="15.75" thickBot="1" x14ac:dyDescent="0.3">
      <c r="A73" s="31"/>
      <c r="B73" s="140"/>
      <c r="C73" s="140"/>
      <c r="D73" s="142"/>
      <c r="E73" s="154"/>
    </row>
    <row r="74" spans="1:5" x14ac:dyDescent="0.25">
      <c r="A74" s="12" t="s">
        <v>158</v>
      </c>
      <c r="B74" s="139" t="s">
        <v>159</v>
      </c>
      <c r="C74" s="139" t="s">
        <v>159</v>
      </c>
      <c r="D74" s="141">
        <v>0</v>
      </c>
      <c r="E74" s="153" t="s">
        <v>87</v>
      </c>
    </row>
    <row r="75" spans="1:5" ht="30.75" customHeight="1" thickBot="1" x14ac:dyDescent="0.3">
      <c r="A75" s="9" t="s">
        <v>160</v>
      </c>
      <c r="B75" s="140"/>
      <c r="C75" s="140"/>
      <c r="D75" s="142"/>
      <c r="E75" s="154"/>
    </row>
    <row r="76" spans="1:5" ht="59.25" customHeight="1" x14ac:dyDescent="0.25">
      <c r="A76" s="158" t="s">
        <v>161</v>
      </c>
      <c r="B76" s="139" t="s">
        <v>162</v>
      </c>
      <c r="C76" s="139" t="s">
        <v>162</v>
      </c>
      <c r="D76" s="141">
        <v>0</v>
      </c>
      <c r="E76" s="153"/>
    </row>
    <row r="77" spans="1:5" ht="15.75" thickBot="1" x14ac:dyDescent="0.3">
      <c r="A77" s="159"/>
      <c r="B77" s="140"/>
      <c r="C77" s="140"/>
      <c r="D77" s="142"/>
      <c r="E77" s="154"/>
    </row>
    <row r="78" spans="1:5" ht="44.25" customHeight="1" x14ac:dyDescent="0.25">
      <c r="A78" s="158" t="s">
        <v>163</v>
      </c>
      <c r="B78" s="139" t="s">
        <v>164</v>
      </c>
      <c r="C78" s="139" t="s">
        <v>164</v>
      </c>
      <c r="D78" s="141">
        <v>0</v>
      </c>
      <c r="E78" s="153"/>
    </row>
    <row r="79" spans="1:5" ht="15.75" thickBot="1" x14ac:dyDescent="0.3">
      <c r="A79" s="159"/>
      <c r="B79" s="140"/>
      <c r="C79" s="140"/>
      <c r="D79" s="142"/>
      <c r="E79" s="154"/>
    </row>
    <row r="80" spans="1:5" x14ac:dyDescent="0.25">
      <c r="A80" s="12" t="s">
        <v>165</v>
      </c>
      <c r="B80" s="139" t="s">
        <v>166</v>
      </c>
      <c r="C80" s="139" t="s">
        <v>167</v>
      </c>
      <c r="D80" s="141">
        <v>6.9444444444444441E-3</v>
      </c>
      <c r="E80" s="153"/>
    </row>
    <row r="81" spans="1:5" ht="90.75" customHeight="1" thickBot="1" x14ac:dyDescent="0.3">
      <c r="A81" s="9" t="s">
        <v>168</v>
      </c>
      <c r="B81" s="140"/>
      <c r="C81" s="140"/>
      <c r="D81" s="142"/>
      <c r="E81" s="154"/>
    </row>
    <row r="82" spans="1:5" x14ac:dyDescent="0.25">
      <c r="A82" s="12" t="s">
        <v>169</v>
      </c>
      <c r="B82" s="139"/>
      <c r="C82" s="139"/>
      <c r="D82" s="141">
        <v>0</v>
      </c>
      <c r="E82" s="153"/>
    </row>
    <row r="83" spans="1:5" ht="60.75" customHeight="1" thickBot="1" x14ac:dyDescent="0.3">
      <c r="A83" s="9" t="s">
        <v>170</v>
      </c>
      <c r="B83" s="140"/>
      <c r="C83" s="140"/>
      <c r="D83" s="142"/>
      <c r="E83" s="154"/>
    </row>
    <row r="84" spans="1:5" x14ac:dyDescent="0.25">
      <c r="A84" s="12" t="s">
        <v>171</v>
      </c>
      <c r="B84" s="139"/>
      <c r="C84" s="139"/>
      <c r="D84" s="141">
        <v>0</v>
      </c>
      <c r="E84" s="153"/>
    </row>
    <row r="85" spans="1:5" ht="75" customHeight="1" x14ac:dyDescent="0.25">
      <c r="A85" s="12" t="s">
        <v>172</v>
      </c>
      <c r="B85" s="143"/>
      <c r="C85" s="143"/>
      <c r="D85" s="144"/>
      <c r="E85" s="155"/>
    </row>
    <row r="86" spans="1:5" ht="60.75" customHeight="1" thickBot="1" x14ac:dyDescent="0.3">
      <c r="A86" s="9" t="s">
        <v>173</v>
      </c>
      <c r="B86" s="140"/>
      <c r="C86" s="140"/>
      <c r="D86" s="142"/>
      <c r="E86" s="154"/>
    </row>
    <row r="87" spans="1:5" x14ac:dyDescent="0.25">
      <c r="A87" s="12" t="s">
        <v>174</v>
      </c>
      <c r="B87" s="139" t="s">
        <v>143</v>
      </c>
      <c r="C87" s="139" t="s">
        <v>147</v>
      </c>
      <c r="D87" s="141">
        <v>6.9444444444444447E-4</v>
      </c>
      <c r="E87" s="153" t="s">
        <v>175</v>
      </c>
    </row>
    <row r="88" spans="1:5" ht="60.75" customHeight="1" thickBot="1" x14ac:dyDescent="0.3">
      <c r="A88" s="9" t="s">
        <v>176</v>
      </c>
      <c r="B88" s="140"/>
      <c r="C88" s="140"/>
      <c r="D88" s="142"/>
      <c r="E88" s="154"/>
    </row>
    <row r="89" spans="1:5" ht="59.25" customHeight="1" x14ac:dyDescent="0.25">
      <c r="A89" s="158" t="s">
        <v>177</v>
      </c>
      <c r="B89" s="139" t="s">
        <v>148</v>
      </c>
      <c r="C89" s="139" t="s">
        <v>178</v>
      </c>
      <c r="D89" s="141">
        <v>6.2499999999999995E-3</v>
      </c>
      <c r="E89" s="153" t="s">
        <v>179</v>
      </c>
    </row>
    <row r="90" spans="1:5" ht="15.75" thickBot="1" x14ac:dyDescent="0.3">
      <c r="A90" s="159"/>
      <c r="B90" s="140"/>
      <c r="C90" s="140"/>
      <c r="D90" s="142"/>
      <c r="E90" s="154"/>
    </row>
    <row r="91" spans="1:5" ht="44.25" customHeight="1" x14ac:dyDescent="0.25">
      <c r="A91" s="158" t="s">
        <v>180</v>
      </c>
      <c r="B91" s="139" t="s">
        <v>181</v>
      </c>
      <c r="C91" s="139" t="s">
        <v>182</v>
      </c>
      <c r="D91" s="141">
        <v>7.5694444444444439E-2</v>
      </c>
      <c r="E91" s="153" t="s">
        <v>183</v>
      </c>
    </row>
    <row r="92" spans="1:5" ht="15.75" thickBot="1" x14ac:dyDescent="0.3">
      <c r="A92" s="159"/>
      <c r="B92" s="140"/>
      <c r="C92" s="140"/>
      <c r="D92" s="142"/>
      <c r="E92" s="154"/>
    </row>
    <row r="93" spans="1:5" ht="15.75" thickBot="1" x14ac:dyDescent="0.3">
      <c r="A93" s="9" t="s">
        <v>184</v>
      </c>
      <c r="B93" s="10"/>
      <c r="C93" s="10"/>
      <c r="D93" s="15">
        <v>0</v>
      </c>
      <c r="E93" s="32"/>
    </row>
    <row r="94" spans="1:5" ht="60" customHeight="1" x14ac:dyDescent="0.25">
      <c r="A94" s="12" t="s">
        <v>185</v>
      </c>
      <c r="B94" s="139" t="s">
        <v>182</v>
      </c>
      <c r="C94" s="139" t="s">
        <v>186</v>
      </c>
      <c r="D94" s="141">
        <v>2.4305555555555556E-2</v>
      </c>
      <c r="E94" s="153" t="s">
        <v>187</v>
      </c>
    </row>
    <row r="95" spans="1:5" ht="135" customHeight="1" x14ac:dyDescent="0.25">
      <c r="A95" s="12" t="s">
        <v>188</v>
      </c>
      <c r="B95" s="143"/>
      <c r="C95" s="143"/>
      <c r="D95" s="144"/>
      <c r="E95" s="155"/>
    </row>
    <row r="96" spans="1:5" ht="15.75" thickBot="1" x14ac:dyDescent="0.3">
      <c r="A96" s="33"/>
      <c r="B96" s="140"/>
      <c r="C96" s="140"/>
      <c r="D96" s="142"/>
      <c r="E96" s="154"/>
    </row>
    <row r="97" spans="1:5" x14ac:dyDescent="0.25">
      <c r="A97" s="158" t="s">
        <v>189</v>
      </c>
      <c r="B97" s="139" t="s">
        <v>182</v>
      </c>
      <c r="C97" s="139" t="s">
        <v>190</v>
      </c>
      <c r="D97" s="141">
        <v>3.4027777777777775E-2</v>
      </c>
      <c r="E97" s="153" t="s">
        <v>191</v>
      </c>
    </row>
    <row r="98" spans="1:5" x14ac:dyDescent="0.25">
      <c r="A98" s="160"/>
      <c r="B98" s="143"/>
      <c r="C98" s="143"/>
      <c r="D98" s="144"/>
      <c r="E98" s="155"/>
    </row>
    <row r="99" spans="1:5" ht="15.75" thickBot="1" x14ac:dyDescent="0.3">
      <c r="A99" s="159"/>
      <c r="B99" s="140"/>
      <c r="C99" s="140"/>
      <c r="D99" s="142"/>
      <c r="E99" s="154"/>
    </row>
    <row r="100" spans="1:5" x14ac:dyDescent="0.25">
      <c r="A100" s="158" t="s">
        <v>192</v>
      </c>
      <c r="B100" s="139" t="s">
        <v>193</v>
      </c>
      <c r="C100" s="139" t="s">
        <v>194</v>
      </c>
      <c r="D100" s="141">
        <v>2.4305555555555556E-2</v>
      </c>
      <c r="E100" s="139" t="s">
        <v>195</v>
      </c>
    </row>
    <row r="101" spans="1:5" x14ac:dyDescent="0.25">
      <c r="A101" s="160"/>
      <c r="B101" s="143"/>
      <c r="C101" s="143"/>
      <c r="D101" s="144"/>
      <c r="E101" s="143"/>
    </row>
    <row r="102" spans="1:5" ht="15.75" thickBot="1" x14ac:dyDescent="0.3">
      <c r="A102" s="159"/>
      <c r="B102" s="140"/>
      <c r="C102" s="140"/>
      <c r="D102" s="142"/>
      <c r="E102" s="140"/>
    </row>
    <row r="103" spans="1:5" x14ac:dyDescent="0.25">
      <c r="A103" s="158" t="s">
        <v>196</v>
      </c>
      <c r="B103" s="139" t="s">
        <v>197</v>
      </c>
      <c r="C103" s="139" t="s">
        <v>194</v>
      </c>
      <c r="D103" s="141">
        <v>2.0833333333333333E-3</v>
      </c>
      <c r="E103" s="139" t="s">
        <v>156</v>
      </c>
    </row>
    <row r="104" spans="1:5" x14ac:dyDescent="0.25">
      <c r="A104" s="160"/>
      <c r="B104" s="143"/>
      <c r="C104" s="143"/>
      <c r="D104" s="144"/>
      <c r="E104" s="143"/>
    </row>
    <row r="105" spans="1:5" ht="15.75" thickBot="1" x14ac:dyDescent="0.3">
      <c r="A105" s="159"/>
      <c r="B105" s="140"/>
      <c r="C105" s="140"/>
      <c r="D105" s="142"/>
      <c r="E105" s="140"/>
    </row>
    <row r="106" spans="1:5" x14ac:dyDescent="0.25">
      <c r="A106" s="12" t="s">
        <v>198</v>
      </c>
      <c r="B106" s="139"/>
      <c r="C106" s="139"/>
      <c r="D106" s="141">
        <v>0</v>
      </c>
      <c r="E106" s="139"/>
    </row>
    <row r="107" spans="1:5" ht="45" customHeight="1" x14ac:dyDescent="0.25">
      <c r="A107" s="12" t="s">
        <v>199</v>
      </c>
      <c r="B107" s="143"/>
      <c r="C107" s="143"/>
      <c r="D107" s="144"/>
      <c r="E107" s="143"/>
    </row>
    <row r="108" spans="1:5" ht="15.75" thickBot="1" x14ac:dyDescent="0.3">
      <c r="A108" s="33"/>
      <c r="B108" s="140"/>
      <c r="C108" s="140"/>
      <c r="D108" s="142"/>
      <c r="E108" s="140"/>
    </row>
    <row r="109" spans="1:5" ht="15.75" thickBot="1" x14ac:dyDescent="0.3">
      <c r="A109" s="17" t="s">
        <v>200</v>
      </c>
      <c r="B109" s="10" t="s">
        <v>201</v>
      </c>
      <c r="C109" s="10" t="s">
        <v>202</v>
      </c>
      <c r="D109" s="15">
        <v>2.0833333333333332E-2</v>
      </c>
      <c r="E109" s="10" t="s">
        <v>203</v>
      </c>
    </row>
    <row r="110" spans="1:5" ht="120" customHeight="1" x14ac:dyDescent="0.25">
      <c r="A110" s="34" t="s">
        <v>204</v>
      </c>
      <c r="B110" s="139" t="s">
        <v>205</v>
      </c>
      <c r="C110" s="139" t="s">
        <v>206</v>
      </c>
      <c r="D110" s="141">
        <v>7.7777777777777779E-2</v>
      </c>
      <c r="E110" s="139" t="s">
        <v>207</v>
      </c>
    </row>
    <row r="111" spans="1:5" ht="60.75" customHeight="1" thickBot="1" x14ac:dyDescent="0.3">
      <c r="A111" s="28" t="s">
        <v>208</v>
      </c>
      <c r="B111" s="140"/>
      <c r="C111" s="140"/>
      <c r="D111" s="142"/>
      <c r="E111" s="140"/>
    </row>
    <row r="112" spans="1:5" ht="60.75" thickBot="1" x14ac:dyDescent="0.3">
      <c r="A112" s="9" t="s">
        <v>209</v>
      </c>
      <c r="B112" s="10" t="s">
        <v>210</v>
      </c>
      <c r="C112" s="10" t="s">
        <v>211</v>
      </c>
      <c r="D112" s="15">
        <v>2.0833333333333333E-3</v>
      </c>
      <c r="E112" s="10" t="s">
        <v>52</v>
      </c>
    </row>
    <row r="113" spans="1:5" ht="15" customHeight="1" x14ac:dyDescent="0.25">
      <c r="A113" s="21" t="s">
        <v>212</v>
      </c>
      <c r="B113" s="139" t="s">
        <v>213</v>
      </c>
      <c r="C113" s="139" t="s">
        <v>214</v>
      </c>
      <c r="D113" s="141">
        <v>2.0833333333333333E-3</v>
      </c>
      <c r="E113" s="139" t="s">
        <v>156</v>
      </c>
    </row>
    <row r="114" spans="1:5" ht="60.75" customHeight="1" thickBot="1" x14ac:dyDescent="0.3">
      <c r="A114" s="30" t="s">
        <v>215</v>
      </c>
      <c r="B114" s="140"/>
      <c r="C114" s="140"/>
      <c r="D114" s="142"/>
      <c r="E114" s="140"/>
    </row>
    <row r="115" spans="1:5" x14ac:dyDescent="0.25">
      <c r="A115" s="21" t="s">
        <v>216</v>
      </c>
      <c r="B115" s="139" t="s">
        <v>217</v>
      </c>
      <c r="C115" s="139" t="s">
        <v>218</v>
      </c>
      <c r="D115" s="141">
        <v>2.4305555555555556E-2</v>
      </c>
      <c r="E115" s="139" t="s">
        <v>219</v>
      </c>
    </row>
    <row r="116" spans="1:5" ht="60" customHeight="1" x14ac:dyDescent="0.25">
      <c r="A116" s="12" t="s">
        <v>220</v>
      </c>
      <c r="B116" s="143"/>
      <c r="C116" s="143"/>
      <c r="D116" s="144"/>
      <c r="E116" s="143"/>
    </row>
    <row r="117" spans="1:5" ht="45.75" customHeight="1" thickBot="1" x14ac:dyDescent="0.3">
      <c r="A117" s="9" t="s">
        <v>221</v>
      </c>
      <c r="B117" s="140"/>
      <c r="C117" s="140"/>
      <c r="D117" s="142"/>
      <c r="E117" s="140"/>
    </row>
    <row r="118" spans="1:5" ht="15" customHeight="1" x14ac:dyDescent="0.25">
      <c r="A118" s="12" t="s">
        <v>59</v>
      </c>
      <c r="B118" s="139" t="s">
        <v>222</v>
      </c>
      <c r="C118" s="139" t="s">
        <v>223</v>
      </c>
      <c r="D118" s="141">
        <v>4.9305555555555554E-2</v>
      </c>
      <c r="E118" s="139" t="s">
        <v>224</v>
      </c>
    </row>
    <row r="119" spans="1:5" ht="285.75" customHeight="1" thickBot="1" x14ac:dyDescent="0.3">
      <c r="A119" s="9" t="s">
        <v>225</v>
      </c>
      <c r="B119" s="140"/>
      <c r="C119" s="140"/>
      <c r="D119" s="142"/>
      <c r="E119" s="140"/>
    </row>
    <row r="120" spans="1:5" x14ac:dyDescent="0.25">
      <c r="A120" s="12" t="s">
        <v>75</v>
      </c>
      <c r="B120" s="139" t="s">
        <v>226</v>
      </c>
      <c r="C120" s="139" t="s">
        <v>227</v>
      </c>
      <c r="D120" s="141">
        <v>6.9444444444444447E-4</v>
      </c>
      <c r="E120" s="139" t="s">
        <v>228</v>
      </c>
    </row>
    <row r="121" spans="1:5" ht="105.75" customHeight="1" thickBot="1" x14ac:dyDescent="0.3">
      <c r="A121" s="22" t="s">
        <v>229</v>
      </c>
      <c r="B121" s="140"/>
      <c r="C121" s="140"/>
      <c r="D121" s="142"/>
      <c r="E121" s="140"/>
    </row>
    <row r="122" spans="1:5" ht="15.75" thickBot="1" x14ac:dyDescent="0.3">
      <c r="A122" s="35" t="s">
        <v>230</v>
      </c>
      <c r="B122" s="10" t="s">
        <v>226</v>
      </c>
      <c r="C122" s="10" t="s">
        <v>227</v>
      </c>
      <c r="D122" s="15">
        <v>6.9444444444444447E-4</v>
      </c>
      <c r="E122" s="10" t="s">
        <v>231</v>
      </c>
    </row>
    <row r="123" spans="1:5" ht="15.75" thickBot="1" x14ac:dyDescent="0.3">
      <c r="A123" s="17" t="s">
        <v>232</v>
      </c>
      <c r="B123" s="10" t="s">
        <v>223</v>
      </c>
      <c r="C123" s="10"/>
      <c r="D123" s="36" t="s">
        <v>233</v>
      </c>
      <c r="E123" s="10"/>
    </row>
    <row r="124" spans="1:5" ht="15.75" thickBot="1" x14ac:dyDescent="0.3">
      <c r="A124" s="9" t="s">
        <v>234</v>
      </c>
      <c r="B124" s="10" t="s">
        <v>235</v>
      </c>
      <c r="C124" s="10" t="s">
        <v>236</v>
      </c>
      <c r="D124" s="15">
        <v>2.2916666666666669E-2</v>
      </c>
      <c r="E124" s="10" t="s">
        <v>237</v>
      </c>
    </row>
    <row r="125" spans="1:5" ht="75" customHeight="1" x14ac:dyDescent="0.25">
      <c r="A125" s="21" t="s">
        <v>238</v>
      </c>
      <c r="B125" s="139" t="s">
        <v>227</v>
      </c>
      <c r="C125" s="139" t="s">
        <v>239</v>
      </c>
      <c r="D125" s="141">
        <v>7.6388888888888886E-3</v>
      </c>
      <c r="E125" s="139" t="s">
        <v>240</v>
      </c>
    </row>
    <row r="126" spans="1:5" ht="60" customHeight="1" x14ac:dyDescent="0.25">
      <c r="A126" s="12" t="s">
        <v>40</v>
      </c>
      <c r="B126" s="143"/>
      <c r="C126" s="143"/>
      <c r="D126" s="144"/>
      <c r="E126" s="143"/>
    </row>
    <row r="127" spans="1:5" ht="75.75" customHeight="1" thickBot="1" x14ac:dyDescent="0.3">
      <c r="A127" s="18" t="s">
        <v>241</v>
      </c>
      <c r="B127" s="140"/>
      <c r="C127" s="140"/>
      <c r="D127" s="142"/>
      <c r="E127" s="140"/>
    </row>
    <row r="128" spans="1:5" ht="15" customHeight="1" x14ac:dyDescent="0.25">
      <c r="A128" s="12" t="s">
        <v>242</v>
      </c>
      <c r="B128" s="139" t="s">
        <v>243</v>
      </c>
      <c r="C128" s="139" t="s">
        <v>243</v>
      </c>
      <c r="D128" s="141">
        <v>0</v>
      </c>
      <c r="E128" s="139" t="s">
        <v>44</v>
      </c>
    </row>
    <row r="129" spans="1:5" ht="75.75" customHeight="1" thickBot="1" x14ac:dyDescent="0.3">
      <c r="A129" s="9" t="s">
        <v>244</v>
      </c>
      <c r="B129" s="140"/>
      <c r="C129" s="140"/>
      <c r="D129" s="142"/>
      <c r="E129" s="140"/>
    </row>
    <row r="130" spans="1:5" ht="15" customHeight="1" x14ac:dyDescent="0.25">
      <c r="A130" s="16" t="s">
        <v>245</v>
      </c>
      <c r="B130" s="139" t="s">
        <v>246</v>
      </c>
      <c r="C130" s="139" t="s">
        <v>247</v>
      </c>
      <c r="D130" s="141">
        <v>6.3194444444444442E-2</v>
      </c>
      <c r="E130" s="139" t="s">
        <v>248</v>
      </c>
    </row>
    <row r="131" spans="1:5" ht="60.75" customHeight="1" thickBot="1" x14ac:dyDescent="0.3">
      <c r="A131" s="37" t="s">
        <v>249</v>
      </c>
      <c r="B131" s="140"/>
      <c r="C131" s="140"/>
      <c r="D131" s="142"/>
      <c r="E131" s="140"/>
    </row>
    <row r="132" spans="1:5" ht="30" x14ac:dyDescent="0.25">
      <c r="A132" s="16" t="s">
        <v>250</v>
      </c>
      <c r="B132" s="139"/>
      <c r="C132" s="139"/>
      <c r="D132" s="161"/>
      <c r="E132" s="139"/>
    </row>
    <row r="133" spans="1:5" ht="90.75" customHeight="1" thickBot="1" x14ac:dyDescent="0.3">
      <c r="A133" s="17" t="s">
        <v>251</v>
      </c>
      <c r="B133" s="140"/>
      <c r="C133" s="140"/>
      <c r="D133" s="162"/>
      <c r="E133" s="140"/>
    </row>
    <row r="134" spans="1:5" ht="15.75" thickBot="1" x14ac:dyDescent="0.3">
      <c r="A134" s="38" t="s">
        <v>252</v>
      </c>
      <c r="B134" s="39"/>
      <c r="C134" s="39"/>
      <c r="D134" s="40"/>
      <c r="E134" s="41"/>
    </row>
    <row r="135" spans="1:5" ht="15.75" x14ac:dyDescent="0.25">
      <c r="A135" s="42"/>
    </row>
  </sheetData>
  <mergeCells count="196">
    <mergeCell ref="B132:B133"/>
    <mergeCell ref="C132:C133"/>
    <mergeCell ref="D132:D133"/>
    <mergeCell ref="E132:E133"/>
    <mergeCell ref="B128:B129"/>
    <mergeCell ref="C128:C129"/>
    <mergeCell ref="D128:D129"/>
    <mergeCell ref="E128:E129"/>
    <mergeCell ref="B130:B131"/>
    <mergeCell ref="C130:C131"/>
    <mergeCell ref="D130:D131"/>
    <mergeCell ref="E130:E131"/>
    <mergeCell ref="B120:B121"/>
    <mergeCell ref="C120:C121"/>
    <mergeCell ref="D120:D121"/>
    <mergeCell ref="E120:E121"/>
    <mergeCell ref="B125:B127"/>
    <mergeCell ref="C125:C127"/>
    <mergeCell ref="D125:D127"/>
    <mergeCell ref="E125:E127"/>
    <mergeCell ref="B115:B117"/>
    <mergeCell ref="C115:C117"/>
    <mergeCell ref="D115:D117"/>
    <mergeCell ref="E115:E117"/>
    <mergeCell ref="B118:B119"/>
    <mergeCell ref="C118:C119"/>
    <mergeCell ref="D118:D119"/>
    <mergeCell ref="E118:E119"/>
    <mergeCell ref="B110:B111"/>
    <mergeCell ref="C110:C111"/>
    <mergeCell ref="D110:D111"/>
    <mergeCell ref="E110:E111"/>
    <mergeCell ref="B113:B114"/>
    <mergeCell ref="C113:C114"/>
    <mergeCell ref="D113:D114"/>
    <mergeCell ref="E113:E114"/>
    <mergeCell ref="A103:A105"/>
    <mergeCell ref="B103:B105"/>
    <mergeCell ref="C103:C105"/>
    <mergeCell ref="D103:D105"/>
    <mergeCell ref="E103:E105"/>
    <mergeCell ref="B106:B108"/>
    <mergeCell ref="C106:C108"/>
    <mergeCell ref="D106:D108"/>
    <mergeCell ref="E106:E108"/>
    <mergeCell ref="A97:A99"/>
    <mergeCell ref="B97:B99"/>
    <mergeCell ref="C97:C99"/>
    <mergeCell ref="D97:D99"/>
    <mergeCell ref="E97:E99"/>
    <mergeCell ref="A100:A102"/>
    <mergeCell ref="B100:B102"/>
    <mergeCell ref="C100:C102"/>
    <mergeCell ref="D100:D102"/>
    <mergeCell ref="E100:E102"/>
    <mergeCell ref="A91:A92"/>
    <mergeCell ref="B91:B92"/>
    <mergeCell ref="C91:C92"/>
    <mergeCell ref="D91:D92"/>
    <mergeCell ref="E91:E92"/>
    <mergeCell ref="B94:B96"/>
    <mergeCell ref="C94:C96"/>
    <mergeCell ref="D94:D96"/>
    <mergeCell ref="E94:E96"/>
    <mergeCell ref="B87:B88"/>
    <mergeCell ref="C87:C88"/>
    <mergeCell ref="D87:D88"/>
    <mergeCell ref="E87:E88"/>
    <mergeCell ref="A89:A90"/>
    <mergeCell ref="B89:B90"/>
    <mergeCell ref="C89:C90"/>
    <mergeCell ref="D89:D90"/>
    <mergeCell ref="E89:E90"/>
    <mergeCell ref="B82:B83"/>
    <mergeCell ref="C82:C83"/>
    <mergeCell ref="D82:D83"/>
    <mergeCell ref="E82:E83"/>
    <mergeCell ref="B84:B86"/>
    <mergeCell ref="C84:C86"/>
    <mergeCell ref="D84:D86"/>
    <mergeCell ref="E84:E86"/>
    <mergeCell ref="A78:A79"/>
    <mergeCell ref="B78:B79"/>
    <mergeCell ref="C78:C79"/>
    <mergeCell ref="D78:D79"/>
    <mergeCell ref="E78:E79"/>
    <mergeCell ref="B80:B81"/>
    <mergeCell ref="C80:C81"/>
    <mergeCell ref="D80:D81"/>
    <mergeCell ref="E80:E81"/>
    <mergeCell ref="B74:B75"/>
    <mergeCell ref="C74:C75"/>
    <mergeCell ref="D74:D75"/>
    <mergeCell ref="E74:E75"/>
    <mergeCell ref="A76:A77"/>
    <mergeCell ref="B76:B77"/>
    <mergeCell ref="C76:C77"/>
    <mergeCell ref="D76:D77"/>
    <mergeCell ref="E76:E77"/>
    <mergeCell ref="B68:B69"/>
    <mergeCell ref="C68:C69"/>
    <mergeCell ref="D68:D69"/>
    <mergeCell ref="E68:E69"/>
    <mergeCell ref="B71:B73"/>
    <mergeCell ref="C71:C73"/>
    <mergeCell ref="D71:D73"/>
    <mergeCell ref="E71:E73"/>
    <mergeCell ref="A64:A65"/>
    <mergeCell ref="B64:B65"/>
    <mergeCell ref="C64:C65"/>
    <mergeCell ref="D64:D65"/>
    <mergeCell ref="E64:E65"/>
    <mergeCell ref="B66:B67"/>
    <mergeCell ref="C66:C67"/>
    <mergeCell ref="D66:D67"/>
    <mergeCell ref="E66:E67"/>
    <mergeCell ref="B59:B61"/>
    <mergeCell ref="C59:C61"/>
    <mergeCell ref="D59:D61"/>
    <mergeCell ref="E59:E61"/>
    <mergeCell ref="B62:B63"/>
    <mergeCell ref="C62:C63"/>
    <mergeCell ref="D62:D63"/>
    <mergeCell ref="E62:E63"/>
    <mergeCell ref="B53:B55"/>
    <mergeCell ref="C53:C55"/>
    <mergeCell ref="D53:D55"/>
    <mergeCell ref="E53:E55"/>
    <mergeCell ref="B56:B57"/>
    <mergeCell ref="C56:C57"/>
    <mergeCell ref="D56:D57"/>
    <mergeCell ref="E56:E57"/>
    <mergeCell ref="B46:B48"/>
    <mergeCell ref="C46:C48"/>
    <mergeCell ref="D46:D48"/>
    <mergeCell ref="E46:E48"/>
    <mergeCell ref="B50:B52"/>
    <mergeCell ref="C50:C52"/>
    <mergeCell ref="D50:D52"/>
    <mergeCell ref="E50:E52"/>
    <mergeCell ref="B42:B43"/>
    <mergeCell ref="C42:C43"/>
    <mergeCell ref="D42:D43"/>
    <mergeCell ref="E42:E43"/>
    <mergeCell ref="B44:B45"/>
    <mergeCell ref="C44:C45"/>
    <mergeCell ref="D44:D45"/>
    <mergeCell ref="E44:E45"/>
    <mergeCell ref="B35:B38"/>
    <mergeCell ref="C35:C38"/>
    <mergeCell ref="D35:D38"/>
    <mergeCell ref="E35:E38"/>
    <mergeCell ref="B39:B41"/>
    <mergeCell ref="C39:C41"/>
    <mergeCell ref="D39:D41"/>
    <mergeCell ref="E39:E41"/>
    <mergeCell ref="B29:B32"/>
    <mergeCell ref="C29:C32"/>
    <mergeCell ref="D29:D32"/>
    <mergeCell ref="E29:E32"/>
    <mergeCell ref="B33:B34"/>
    <mergeCell ref="C33:C34"/>
    <mergeCell ref="D33:D34"/>
    <mergeCell ref="E33:E34"/>
    <mergeCell ref="B25:B26"/>
    <mergeCell ref="C25:C26"/>
    <mergeCell ref="D25:D26"/>
    <mergeCell ref="E25:E26"/>
    <mergeCell ref="B27:B28"/>
    <mergeCell ref="C27:C28"/>
    <mergeCell ref="D27:D28"/>
    <mergeCell ref="E27:E28"/>
    <mergeCell ref="B16:B17"/>
    <mergeCell ref="C16:C17"/>
    <mergeCell ref="D16:D17"/>
    <mergeCell ref="E16:E17"/>
    <mergeCell ref="B21:B24"/>
    <mergeCell ref="C21:C24"/>
    <mergeCell ref="D21:D24"/>
    <mergeCell ref="E21:E24"/>
    <mergeCell ref="B10:B11"/>
    <mergeCell ref="C10:C11"/>
    <mergeCell ref="D10:D11"/>
    <mergeCell ref="E10:E11"/>
    <mergeCell ref="B13:B15"/>
    <mergeCell ref="C13:C15"/>
    <mergeCell ref="D13:D15"/>
    <mergeCell ref="E13:E15"/>
    <mergeCell ref="A1:A2"/>
    <mergeCell ref="B1:C2"/>
    <mergeCell ref="D1:D2"/>
    <mergeCell ref="E1:E2"/>
    <mergeCell ref="B5:B6"/>
    <mergeCell ref="C5:C6"/>
    <mergeCell ref="D5:D6"/>
    <mergeCell ref="E5:E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EOD</vt:lpstr>
      <vt:lpstr>FCUBS Growth</vt:lpstr>
      <vt:lpstr>DB Growth</vt:lpstr>
      <vt:lpstr>Sheet1</vt:lpstr>
      <vt:lpstr>IT HelpDesk</vt:lpstr>
      <vt:lpstr>2020 HelpDesk</vt:lpstr>
      <vt:lpstr>MOS</vt:lpstr>
      <vt:lpstr>RFC</vt:lpstr>
      <vt:lpstr>EOY 2018</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Morris Putrayasa</dc:creator>
  <cp:lastModifiedBy>Morris Putrayasa</cp:lastModifiedBy>
  <dcterms:created xsi:type="dcterms:W3CDTF">2019-01-07T08:08:03Z</dcterms:created>
  <dcterms:modified xsi:type="dcterms:W3CDTF">2024-01-18T09:41:26Z</dcterms:modified>
</cp:coreProperties>
</file>